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2-04\Desktop\"/>
    </mc:Choice>
  </mc:AlternateContent>
  <bookViews>
    <workbookView xWindow="0" yWindow="0" windowWidth="23040" windowHeight="9192"/>
  </bookViews>
  <sheets>
    <sheet name="dijaki" sheetId="1" r:id="rId1"/>
  </sheets>
  <definedNames>
    <definedName name="_xlnm._FilterDatabase" localSheetId="0" hidden="1">dijaki!$A$3:$K$100</definedName>
    <definedName name="cena">#REF!</definedName>
    <definedName name="CENIK_SADJA">#REF!</definedName>
    <definedName name="euro">#REF!</definedName>
    <definedName name="SkupniStroški">SUM(#REF!)</definedName>
    <definedName name="ZAPOSLENI">#REF!</definedName>
  </definedNames>
  <calcPr calcId="162913"/>
</workbook>
</file>

<file path=xl/calcChain.xml><?xml version="1.0" encoding="utf-8"?>
<calcChain xmlns="http://schemas.openxmlformats.org/spreadsheetml/2006/main">
  <c r="N19" i="1" l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8" i="1"/>
  <c r="K19" i="1"/>
  <c r="K22" i="1"/>
  <c r="K39" i="1"/>
  <c r="K41" i="1"/>
  <c r="K49" i="1"/>
  <c r="K56" i="1"/>
  <c r="K62" i="1"/>
  <c r="K63" i="1"/>
  <c r="K75" i="1"/>
  <c r="K76" i="1"/>
  <c r="K87" i="1"/>
  <c r="K89" i="1"/>
  <c r="K100" i="1"/>
  <c r="K102" i="1"/>
  <c r="K110" i="1"/>
  <c r="K114" i="1"/>
  <c r="K18" i="1"/>
  <c r="J19" i="1"/>
  <c r="M19" i="1" s="1"/>
  <c r="J20" i="1"/>
  <c r="K20" i="1" s="1"/>
  <c r="J21" i="1"/>
  <c r="K21" i="1" s="1"/>
  <c r="J22" i="1"/>
  <c r="M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M39" i="1" s="1"/>
  <c r="J40" i="1"/>
  <c r="K40" i="1" s="1"/>
  <c r="J41" i="1"/>
  <c r="M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M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M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M62" i="1" s="1"/>
  <c r="J63" i="1"/>
  <c r="M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M75" i="1" s="1"/>
  <c r="J76" i="1"/>
  <c r="M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M87" i="1" s="1"/>
  <c r="J88" i="1"/>
  <c r="K88" i="1" s="1"/>
  <c r="J89" i="1"/>
  <c r="M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M100" i="1" s="1"/>
  <c r="J101" i="1"/>
  <c r="K101" i="1" s="1"/>
  <c r="J102" i="1"/>
  <c r="M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M110" i="1" s="1"/>
  <c r="J111" i="1"/>
  <c r="K111" i="1" s="1"/>
  <c r="J112" i="1"/>
  <c r="K112" i="1" s="1"/>
  <c r="J113" i="1"/>
  <c r="K113" i="1" s="1"/>
  <c r="J114" i="1"/>
  <c r="M114" i="1" s="1"/>
  <c r="J115" i="1"/>
  <c r="K115" i="1" s="1"/>
  <c r="J116" i="1"/>
  <c r="K116" i="1" s="1"/>
  <c r="J117" i="1"/>
  <c r="K117" i="1" s="1"/>
  <c r="J18" i="1"/>
  <c r="M18" i="1" s="1"/>
  <c r="C5" i="1"/>
  <c r="C3" i="1"/>
  <c r="C4" i="1"/>
  <c r="M106" i="1" l="1"/>
  <c r="M98" i="1"/>
  <c r="M90" i="1"/>
  <c r="M82" i="1"/>
  <c r="M74" i="1"/>
  <c r="M66" i="1"/>
  <c r="M58" i="1"/>
  <c r="M50" i="1"/>
  <c r="M42" i="1"/>
  <c r="M34" i="1"/>
  <c r="M26" i="1"/>
  <c r="M113" i="1"/>
  <c r="M105" i="1"/>
  <c r="M97" i="1"/>
  <c r="M81" i="1"/>
  <c r="M73" i="1"/>
  <c r="M65" i="1"/>
  <c r="M57" i="1"/>
  <c r="M33" i="1"/>
  <c r="M25" i="1"/>
  <c r="M112" i="1"/>
  <c r="M104" i="1"/>
  <c r="M96" i="1"/>
  <c r="M88" i="1"/>
  <c r="M80" i="1"/>
  <c r="M72" i="1"/>
  <c r="M64" i="1"/>
  <c r="M48" i="1"/>
  <c r="M40" i="1"/>
  <c r="M32" i="1"/>
  <c r="M24" i="1"/>
  <c r="M111" i="1"/>
  <c r="M103" i="1"/>
  <c r="M95" i="1"/>
  <c r="M79" i="1"/>
  <c r="M71" i="1"/>
  <c r="M55" i="1"/>
  <c r="M47" i="1"/>
  <c r="M31" i="1"/>
  <c r="M23" i="1"/>
  <c r="M94" i="1"/>
  <c r="M86" i="1"/>
  <c r="M78" i="1"/>
  <c r="M70" i="1"/>
  <c r="M54" i="1"/>
  <c r="M46" i="1"/>
  <c r="M38" i="1"/>
  <c r="M30" i="1"/>
  <c r="M117" i="1"/>
  <c r="M109" i="1"/>
  <c r="M101" i="1"/>
  <c r="M93" i="1"/>
  <c r="M85" i="1"/>
  <c r="M77" i="1"/>
  <c r="M69" i="1"/>
  <c r="M61" i="1"/>
  <c r="M53" i="1"/>
  <c r="M45" i="1"/>
  <c r="M37" i="1"/>
  <c r="M29" i="1"/>
  <c r="M21" i="1"/>
  <c r="M116" i="1"/>
  <c r="M108" i="1"/>
  <c r="M92" i="1"/>
  <c r="M84" i="1"/>
  <c r="M68" i="1"/>
  <c r="M60" i="1"/>
  <c r="M52" i="1"/>
  <c r="M44" i="1"/>
  <c r="M36" i="1"/>
  <c r="M28" i="1"/>
  <c r="M20" i="1"/>
  <c r="M115" i="1"/>
  <c r="M107" i="1"/>
  <c r="M99" i="1"/>
  <c r="M91" i="1"/>
  <c r="M83" i="1"/>
  <c r="M67" i="1"/>
  <c r="M59" i="1"/>
  <c r="M51" i="1"/>
  <c r="M43" i="1"/>
  <c r="M35" i="1"/>
  <c r="M27" i="1"/>
  <c r="A14" i="1"/>
  <c r="A1" i="1" s="1"/>
  <c r="B15" i="1"/>
  <c r="B1" i="1" s="1"/>
  <c r="C1" i="1" l="1"/>
</calcChain>
</file>

<file path=xl/comments1.xml><?xml version="1.0" encoding="utf-8"?>
<comments xmlns="http://schemas.openxmlformats.org/spreadsheetml/2006/main">
  <authors>
    <author>Ingrid Kragelj</author>
  </authors>
  <commentList>
    <comment ref="C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Besedilo v glavi preglednice naj se izpiše v dveh vrsticah. Zoži stolpce na minimalno širino.</t>
        </r>
      </text>
    </comment>
    <comment ref="F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Razvrsti preglednico tako, da bodo dijaki zapisani po razredih.</t>
        </r>
      </text>
    </comment>
    <comment ref="G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V celotni preglednici naj se nezadostne ocene (1) samodejno obarvajo z rdečo barvo.</t>
        </r>
      </text>
    </comment>
    <comment ref="J17" authorId="0" shapeId="0">
      <text>
        <r>
          <rPr>
            <b/>
            <sz val="9"/>
            <color indexed="81"/>
            <rFont val="Segoe UI"/>
            <family val="2"/>
            <charset val="238"/>
          </rPr>
          <t>Ingrid Kragelj:</t>
        </r>
        <r>
          <rPr>
            <sz val="9"/>
            <color indexed="81"/>
            <rFont val="Segoe UI"/>
            <family val="2"/>
            <charset val="238"/>
          </rPr>
          <t xml:space="preserve">
S funkcijo generiraj naključno šolsko 
oceno med 1 in 5 (vključno).</t>
        </r>
      </text>
    </comment>
    <comment ref="K17" authorId="0" shapeId="0">
      <text>
        <r>
          <rPr>
            <b/>
            <sz val="9"/>
            <color indexed="81"/>
            <rFont val="Segoe UI"/>
            <charset val="1"/>
          </rPr>
          <t>Ingrid Kragelj
S</t>
        </r>
        <r>
          <rPr>
            <sz val="9"/>
            <color indexed="81"/>
            <rFont val="Segoe UI"/>
            <charset val="1"/>
          </rPr>
          <t xml:space="preserve"> funkcijo izpiši uspeh " izdelal" oz. "ni izdelal" glede na ocene (če ima kakšno nezadostno oceno,  ni izdelal). 
Gnezdi funkcije.</t>
        </r>
      </text>
    </comment>
    <comment ref="L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Izpiši povprečno oceno samo za pozitivne dijake.</t>
        </r>
      </text>
    </comment>
    <comment ref="M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Zaokroži povprečno oceno na celo število navzgor.</t>
        </r>
      </text>
    </comment>
    <comment ref="N17" authorId="0" shapeId="0">
      <text>
        <r>
          <rPr>
            <b/>
            <sz val="9"/>
            <color indexed="81"/>
            <rFont val="Segoe UI"/>
            <charset val="1"/>
          </rPr>
          <t>Ingrid Kragelj:</t>
        </r>
        <r>
          <rPr>
            <sz val="9"/>
            <color indexed="81"/>
            <rFont val="Segoe UI"/>
            <charset val="1"/>
          </rPr>
          <t xml:space="preserve">
Združi v naziv: dijak ali dijakinja (glede na spol), ime in priimek.
</t>
        </r>
      </text>
    </comment>
  </commentList>
</comments>
</file>

<file path=xl/sharedStrings.xml><?xml version="1.0" encoding="utf-8"?>
<sst xmlns="http://schemas.openxmlformats.org/spreadsheetml/2006/main" count="421" uniqueCount="203">
  <si>
    <t>Spol</t>
  </si>
  <si>
    <t>Priimek</t>
  </si>
  <si>
    <t>Ime</t>
  </si>
  <si>
    <t>Razred</t>
  </si>
  <si>
    <t>ž</t>
  </si>
  <si>
    <t>Golja</t>
  </si>
  <si>
    <t>Hana</t>
  </si>
  <si>
    <t>1A</t>
  </si>
  <si>
    <t>Potokar</t>
  </si>
  <si>
    <t>Liza</t>
  </si>
  <si>
    <t>1B</t>
  </si>
  <si>
    <t>m</t>
  </si>
  <si>
    <t>Tercan</t>
  </si>
  <si>
    <t>Robert</t>
  </si>
  <si>
    <t>Šmit</t>
  </si>
  <si>
    <t>Joahim</t>
  </si>
  <si>
    <t>Ferkolj</t>
  </si>
  <si>
    <t>Maja</t>
  </si>
  <si>
    <t>Bešvir</t>
  </si>
  <si>
    <t>Marjana</t>
  </si>
  <si>
    <t>Bruketa</t>
  </si>
  <si>
    <t>Andrej</t>
  </si>
  <si>
    <t>Senčar</t>
  </si>
  <si>
    <t>Milena</t>
  </si>
  <si>
    <t>Kete</t>
  </si>
  <si>
    <t>Barbara</t>
  </si>
  <si>
    <t>Brinšek</t>
  </si>
  <si>
    <t>Zoran</t>
  </si>
  <si>
    <t>Koran</t>
  </si>
  <si>
    <t>Jolanda</t>
  </si>
  <si>
    <t>Koren</t>
  </si>
  <si>
    <t>Tina</t>
  </si>
  <si>
    <t>Fabjan</t>
  </si>
  <si>
    <t>Felix</t>
  </si>
  <si>
    <t>2A</t>
  </si>
  <si>
    <t>Hvala</t>
  </si>
  <si>
    <t>Marko</t>
  </si>
  <si>
    <t>Pozne</t>
  </si>
  <si>
    <t>Alen</t>
  </si>
  <si>
    <t>Sodnik</t>
  </si>
  <si>
    <t>Zlatko</t>
  </si>
  <si>
    <t>2B</t>
  </si>
  <si>
    <t>Bastar</t>
  </si>
  <si>
    <t>Samo</t>
  </si>
  <si>
    <t>Bartol</t>
  </si>
  <si>
    <t>Anton</t>
  </si>
  <si>
    <t>Flek</t>
  </si>
  <si>
    <t>Franci</t>
  </si>
  <si>
    <t>Berginc</t>
  </si>
  <si>
    <t>Frane</t>
  </si>
  <si>
    <t>Tušar</t>
  </si>
  <si>
    <t>Roman</t>
  </si>
  <si>
    <t>Fortuna</t>
  </si>
  <si>
    <t>Lidija</t>
  </si>
  <si>
    <t>Ivančič</t>
  </si>
  <si>
    <t>Metka</t>
  </si>
  <si>
    <t>Slokar</t>
  </si>
  <si>
    <t>Matjaž</t>
  </si>
  <si>
    <t>Cimprič</t>
  </si>
  <si>
    <t>Branko</t>
  </si>
  <si>
    <t>Nunar</t>
  </si>
  <si>
    <t>Simpson</t>
  </si>
  <si>
    <t>Sandra</t>
  </si>
  <si>
    <t>Ropret</t>
  </si>
  <si>
    <t>Filip</t>
  </si>
  <si>
    <t>Skobe</t>
  </si>
  <si>
    <t>3A</t>
  </si>
  <si>
    <t>Smrekar</t>
  </si>
  <si>
    <t>Bergant</t>
  </si>
  <si>
    <t>Vlado</t>
  </si>
  <si>
    <t>Marjan</t>
  </si>
  <si>
    <t>Ciglar</t>
  </si>
  <si>
    <t>Kalan</t>
  </si>
  <si>
    <t>Zulič</t>
  </si>
  <si>
    <t>Iztok</t>
  </si>
  <si>
    <t>Trefalt</t>
  </si>
  <si>
    <t>Bela</t>
  </si>
  <si>
    <t>Vreš</t>
  </si>
  <si>
    <t>Lovro</t>
  </si>
  <si>
    <t>Lemut</t>
  </si>
  <si>
    <t>Tadej</t>
  </si>
  <si>
    <t>Kaneko</t>
  </si>
  <si>
    <t>Midori</t>
  </si>
  <si>
    <t>Auer</t>
  </si>
  <si>
    <t>Jonas</t>
  </si>
  <si>
    <t>Hladnik</t>
  </si>
  <si>
    <t>Bojan</t>
  </si>
  <si>
    <t>Bobnar</t>
  </si>
  <si>
    <t>Suzana</t>
  </si>
  <si>
    <t>Medved</t>
  </si>
  <si>
    <t>Sara</t>
  </si>
  <si>
    <t>Toth</t>
  </si>
  <si>
    <t>Jasna</t>
  </si>
  <si>
    <t>Safran</t>
  </si>
  <si>
    <t>Anica</t>
  </si>
  <si>
    <t>Videc</t>
  </si>
  <si>
    <t>Tanja</t>
  </si>
  <si>
    <t>Trobec</t>
  </si>
  <si>
    <t>Evgen</t>
  </si>
  <si>
    <t>Lapajne</t>
  </si>
  <si>
    <t>Peter</t>
  </si>
  <si>
    <t>Poje</t>
  </si>
  <si>
    <t>David</t>
  </si>
  <si>
    <t>Julijan</t>
  </si>
  <si>
    <t>Mahne</t>
  </si>
  <si>
    <t>Petra</t>
  </si>
  <si>
    <t>Vadnal</t>
  </si>
  <si>
    <t>Anja</t>
  </si>
  <si>
    <t>Bole</t>
  </si>
  <si>
    <t>Tomaž</t>
  </si>
  <si>
    <t>Čebokli</t>
  </si>
  <si>
    <t>Nejc</t>
  </si>
  <si>
    <t>Bratina</t>
  </si>
  <si>
    <t>Tom</t>
  </si>
  <si>
    <t>Štefan</t>
  </si>
  <si>
    <t>Jan</t>
  </si>
  <si>
    <t>Lempert</t>
  </si>
  <si>
    <t>Aleksandra</t>
  </si>
  <si>
    <t>Dornik</t>
  </si>
  <si>
    <t>Karel</t>
  </si>
  <si>
    <t>Bolčina</t>
  </si>
  <si>
    <t>Smolnikar</t>
  </si>
  <si>
    <t>Eva</t>
  </si>
  <si>
    <t>Uršič</t>
  </si>
  <si>
    <t>Damijana</t>
  </si>
  <si>
    <t>Varga</t>
  </si>
  <si>
    <t>Kovač</t>
  </si>
  <si>
    <t>Ivo</t>
  </si>
  <si>
    <t>Jeglič</t>
  </si>
  <si>
    <t>Mateja</t>
  </si>
  <si>
    <t>Sedej</t>
  </si>
  <si>
    <t>Denis</t>
  </si>
  <si>
    <t>Lucardi</t>
  </si>
  <si>
    <t>Olga</t>
  </si>
  <si>
    <t>Celar</t>
  </si>
  <si>
    <t>Bode</t>
  </si>
  <si>
    <t>Franko</t>
  </si>
  <si>
    <t>Turk</t>
  </si>
  <si>
    <t>Jana</t>
  </si>
  <si>
    <t>Mele</t>
  </si>
  <si>
    <t>Ivan</t>
  </si>
  <si>
    <t>Volk</t>
  </si>
  <si>
    <t>Janez</t>
  </si>
  <si>
    <t>Lukan</t>
  </si>
  <si>
    <t>Erik</t>
  </si>
  <si>
    <t>Novak</t>
  </si>
  <si>
    <t>Edvard</t>
  </si>
  <si>
    <t>Mali</t>
  </si>
  <si>
    <t>Miha</t>
  </si>
  <si>
    <t>Arne</t>
  </si>
  <si>
    <t>Ida</t>
  </si>
  <si>
    <t>Soršak</t>
  </si>
  <si>
    <t>Krajnik</t>
  </si>
  <si>
    <t>Silvo</t>
  </si>
  <si>
    <t>Faganel</t>
  </si>
  <si>
    <t>Jurij</t>
  </si>
  <si>
    <t>Lozar</t>
  </si>
  <si>
    <t>Mira</t>
  </si>
  <si>
    <t>Albreht</t>
  </si>
  <si>
    <t>Nina</t>
  </si>
  <si>
    <t>Borut</t>
  </si>
  <si>
    <t>Lukman</t>
  </si>
  <si>
    <t>Aron</t>
  </si>
  <si>
    <t>Goldberg</t>
  </si>
  <si>
    <t>Škof</t>
  </si>
  <si>
    <t>Daniel</t>
  </si>
  <si>
    <t>Frelih</t>
  </si>
  <si>
    <t>Karolina</t>
  </si>
  <si>
    <t>Likar</t>
  </si>
  <si>
    <t>Mihael</t>
  </si>
  <si>
    <t>Bizjak</t>
  </si>
  <si>
    <t>Rafaela</t>
  </si>
  <si>
    <t>Horvat</t>
  </si>
  <si>
    <t>Mojca</t>
  </si>
  <si>
    <t>Zalokar</t>
  </si>
  <si>
    <t>Mija</t>
  </si>
  <si>
    <t>Stopar</t>
  </si>
  <si>
    <t>Berce</t>
  </si>
  <si>
    <t>Lea</t>
  </si>
  <si>
    <t>Bučar</t>
  </si>
  <si>
    <t>Mikulin</t>
  </si>
  <si>
    <t>Elena</t>
  </si>
  <si>
    <t>Sampson</t>
  </si>
  <si>
    <t>Carla</t>
  </si>
  <si>
    <t>Smolič</t>
  </si>
  <si>
    <t>Nataša</t>
  </si>
  <si>
    <t>Ocena SLO</t>
  </si>
  <si>
    <t>Ocena MAT</t>
  </si>
  <si>
    <t>Ocena ANG</t>
  </si>
  <si>
    <t>Ocena INF</t>
  </si>
  <si>
    <t>DOSEŽENE TOČKE</t>
  </si>
  <si>
    <t>MOŽNE TOČKE</t>
  </si>
  <si>
    <t>Izdelal?</t>
  </si>
  <si>
    <t>Povprečna ocena</t>
  </si>
  <si>
    <t>Uspeh številka</t>
  </si>
  <si>
    <t>Naziv</t>
  </si>
  <si>
    <t>V preglednici prikaži samo dijakinje iz razreda 1A.</t>
  </si>
  <si>
    <t>S stolpčnim grafikonom prikaži (številčni) uspeh dijakinj iz razreda 1A. Za ozadje postavi dvobravno senčenje.</t>
  </si>
  <si>
    <t>S funkcijo preštej, koliko je dijakinj.</t>
  </si>
  <si>
    <t>S funkcijo izpiši najmanjšo oceno pri matematiki.</t>
  </si>
  <si>
    <t>S funkcijo preštej, koliko je teh ocen pri matematiki.</t>
  </si>
  <si>
    <t>Zaščiti vse številčne podatke pri angleščini pred spreminjanjem.</t>
  </si>
  <si>
    <t>Pripravi vrtilno tabelo za prikaz priimkov (vseh) dijakov v razredu 1A (zelena slika na desni strani).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</si>
</sst>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2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3"/>
      <name val="Tahoma"/>
      <family val="2"/>
      <charset val="238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i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sz val="10"/>
      <color theme="3"/>
      <name val="Tahoma"/>
      <family val="2"/>
      <charset val="238"/>
    </font>
    <font>
      <b/>
      <sz val="9"/>
      <color indexed="81"/>
      <name val="Segoe U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0" fontId="1" fillId="2" borderId="1" applyNumberFormat="0" applyAlignment="0" applyProtection="0"/>
    <xf numFmtId="0" fontId="4" fillId="3" borderId="0" applyNumberFormat="0" applyBorder="0" applyAlignment="0" applyProtection="0"/>
    <xf numFmtId="0" fontId="3" fillId="0" borderId="0"/>
    <xf numFmtId="0" fontId="5" fillId="0" borderId="0"/>
    <xf numFmtId="0" fontId="3" fillId="0" borderId="0"/>
    <xf numFmtId="0" fontId="6" fillId="0" borderId="0"/>
    <xf numFmtId="0" fontId="5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/>
    <xf numFmtId="0" fontId="3" fillId="0" borderId="0" xfId="5" applyFont="1"/>
    <xf numFmtId="0" fontId="7" fillId="0" borderId="0" xfId="6" applyFont="1"/>
    <xf numFmtId="0" fontId="8" fillId="0" borderId="0" xfId="7" applyFont="1" applyFill="1"/>
    <xf numFmtId="0" fontId="3" fillId="6" borderId="0" xfId="5" applyFont="1" applyFill="1" applyBorder="1"/>
    <xf numFmtId="0" fontId="2" fillId="2" borderId="1" xfId="1" applyFont="1" applyAlignment="1"/>
    <xf numFmtId="0" fontId="9" fillId="0" borderId="0" xfId="5" applyFont="1" applyAlignment="1">
      <alignment horizontal="center" wrapText="1"/>
    </xf>
    <xf numFmtId="0" fontId="3" fillId="0" borderId="0" xfId="5" applyFont="1" applyAlignment="1"/>
    <xf numFmtId="0" fontId="2" fillId="2" borderId="1" xfId="1" applyFont="1" applyAlignment="1">
      <alignment horizontal="center"/>
    </xf>
    <xf numFmtId="0" fontId="12" fillId="4" borderId="0" xfId="5" applyFont="1" applyFill="1" applyAlignment="1">
      <alignment horizontal="center"/>
    </xf>
    <xf numFmtId="0" fontId="12" fillId="5" borderId="0" xfId="5" applyFont="1" applyFill="1" applyAlignment="1">
      <alignment horizontal="center"/>
    </xf>
    <xf numFmtId="0" fontId="12" fillId="0" borderId="0" xfId="0" applyFont="1"/>
    <xf numFmtId="0" fontId="12" fillId="0" borderId="0" xfId="5" applyFont="1"/>
    <xf numFmtId="0" fontId="13" fillId="0" borderId="0" xfId="6" applyFont="1"/>
    <xf numFmtId="0" fontId="14" fillId="4" borderId="0" xfId="5" applyFont="1" applyFill="1" applyAlignment="1">
      <alignment horizontal="center"/>
    </xf>
    <xf numFmtId="0" fontId="15" fillId="5" borderId="0" xfId="5" applyFont="1" applyFill="1" applyAlignment="1">
      <alignment horizontal="center"/>
    </xf>
    <xf numFmtId="0" fontId="17" fillId="0" borderId="0" xfId="5" applyFont="1" applyAlignment="1">
      <alignment horizontal="center" wrapText="1"/>
    </xf>
    <xf numFmtId="9" fontId="4" fillId="3" borderId="0" xfId="2" applyNumberFormat="1"/>
    <xf numFmtId="2" fontId="0" fillId="0" borderId="0" xfId="0" applyNumberFormat="1"/>
    <xf numFmtId="1" fontId="0" fillId="0" borderId="0" xfId="0" applyNumberFormat="1"/>
  </cellXfs>
  <cellStyles count="9">
    <cellStyle name="Navadno" xfId="0" builtinId="0"/>
    <cellStyle name="Navadno 2" xfId="4"/>
    <cellStyle name="Navadno 3 2" xfId="7"/>
    <cellStyle name="Navadno 4 3" xfId="5"/>
    <cellStyle name="Navadno 5" xfId="6"/>
    <cellStyle name="Navadno 6" xfId="3"/>
    <cellStyle name="Odstotek 2 2" xfId="8"/>
    <cellStyle name="Poudarek6" xfId="2" builtinId="49"/>
    <cellStyle name="Vnos" xfId="1" builtinId="2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1043940</xdr:colOff>
      <xdr:row>1</xdr:row>
      <xdr:rowOff>205740</xdr:rowOff>
    </xdr:from>
    <xdr:to>
      <xdr:col>13</xdr:col>
      <xdr:colOff>590561</xdr:colOff>
      <xdr:row>11</xdr:row>
      <xdr:rowOff>182880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1AE994B-D645-4721-8E81-F87A28CD4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403860"/>
          <a:ext cx="1703081" cy="2133600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17"/>
  <sheetViews>
    <sheetView tabSelected="1" topLeftCell="A12" workbookViewId="0">
      <selection activeCell="G18" sqref="G18:G117"/>
    </sheetView>
  </sheetViews>
  <sheetFormatPr defaultRowHeight="14.4" x14ac:dyDescent="0.3"/>
  <cols>
    <col min="1" max="1" width="8" customWidth="1"/>
    <col min="2" max="2" width="9" bestFit="1" customWidth="1"/>
    <col min="3" max="3" width="10.109375" customWidth="1"/>
    <col min="4" max="4" width="11.5546875" customWidth="1"/>
    <col min="5" max="5" width="9.88671875" bestFit="1" customWidth="1"/>
    <col min="6" max="6" width="7.33203125" bestFit="1" customWidth="1"/>
    <col min="7" max="7" width="10.6640625" bestFit="1" customWidth="1"/>
    <col min="8" max="8" width="11.6640625" bestFit="1" customWidth="1"/>
    <col min="9" max="9" width="11.5546875" bestFit="1" customWidth="1"/>
    <col min="10" max="10" width="10.33203125" bestFit="1" customWidth="1"/>
    <col min="11" max="11" width="11.109375" customWidth="1"/>
    <col min="12" max="12" width="16.88671875" bestFit="1" customWidth="1"/>
    <col min="13" max="13" width="14.5546875" bestFit="1" customWidth="1"/>
    <col min="14" max="14" width="21.33203125" customWidth="1"/>
    <col min="15" max="15" width="14.109375" customWidth="1"/>
    <col min="16" max="16" width="73.21875" bestFit="1" customWidth="1"/>
  </cols>
  <sheetData>
    <row r="1" spans="1:23" ht="15.6" x14ac:dyDescent="0.3">
      <c r="A1" s="17">
        <f>SUM(A3:A15)</f>
        <v>45</v>
      </c>
      <c r="B1" s="16">
        <f>SUM(B3:B15)</f>
        <v>45</v>
      </c>
      <c r="C1" s="18">
        <f>A1/B1</f>
        <v>1</v>
      </c>
    </row>
    <row r="2" spans="1:23" ht="29.4" customHeight="1" x14ac:dyDescent="0.3">
      <c r="A2" s="7" t="s">
        <v>190</v>
      </c>
      <c r="B2" s="7" t="s">
        <v>191</v>
      </c>
      <c r="C2" s="8"/>
    </row>
    <row r="3" spans="1:23" ht="15.6" x14ac:dyDescent="0.3">
      <c r="A3" s="15">
        <v>2</v>
      </c>
      <c r="B3" s="16">
        <v>2</v>
      </c>
      <c r="C3" s="5">
        <f>COUNTIF(C18:C117,"ž")</f>
        <v>40</v>
      </c>
      <c r="D3" s="4" t="s">
        <v>198</v>
      </c>
      <c r="P3" s="4"/>
      <c r="Q3" s="2"/>
      <c r="R3" s="2"/>
      <c r="S3" s="2"/>
      <c r="T3" s="2"/>
      <c r="U3" s="2"/>
      <c r="V3" s="2"/>
      <c r="W3" s="2"/>
    </row>
    <row r="4" spans="1:23" ht="15.6" x14ac:dyDescent="0.3">
      <c r="A4" s="15">
        <v>2</v>
      </c>
      <c r="B4" s="16">
        <v>2</v>
      </c>
      <c r="C4" s="5">
        <f>MIN(H18:H117)</f>
        <v>1</v>
      </c>
      <c r="D4" s="4" t="s">
        <v>199</v>
      </c>
      <c r="Q4" s="2"/>
      <c r="R4" s="2"/>
      <c r="S4" s="2"/>
      <c r="T4" s="2"/>
      <c r="U4" s="2"/>
      <c r="V4" s="2"/>
      <c r="W4" s="2"/>
    </row>
    <row r="5" spans="1:23" ht="15.6" x14ac:dyDescent="0.3">
      <c r="A5" s="15">
        <v>4</v>
      </c>
      <c r="B5" s="16">
        <v>4</v>
      </c>
      <c r="C5" s="5">
        <f>COUNTIF(H18:H117,1)</f>
        <v>8</v>
      </c>
      <c r="D5" s="4" t="s">
        <v>200</v>
      </c>
      <c r="Q5" s="2"/>
      <c r="R5" s="2"/>
      <c r="S5" s="2"/>
      <c r="T5" s="2"/>
      <c r="U5" s="2"/>
      <c r="V5" s="2"/>
      <c r="W5" s="2"/>
    </row>
    <row r="6" spans="1:23" ht="15.6" x14ac:dyDescent="0.3">
      <c r="A6" s="15">
        <v>3</v>
      </c>
      <c r="B6" s="16">
        <v>3</v>
      </c>
      <c r="C6" s="4" t="s">
        <v>201</v>
      </c>
      <c r="D6" s="4"/>
      <c r="Q6" s="2"/>
      <c r="R6" s="2"/>
      <c r="S6" s="2"/>
      <c r="T6" s="2"/>
      <c r="U6" s="2"/>
      <c r="V6" s="2"/>
      <c r="W6" s="2"/>
    </row>
    <row r="7" spans="1:23" ht="15.6" x14ac:dyDescent="0.3">
      <c r="A7" s="15">
        <v>3</v>
      </c>
      <c r="B7" s="16">
        <v>3</v>
      </c>
      <c r="C7" s="4" t="s">
        <v>196</v>
      </c>
      <c r="D7" s="4"/>
      <c r="Q7" s="2"/>
      <c r="R7" s="2"/>
      <c r="S7" s="2"/>
      <c r="T7" s="2"/>
      <c r="U7" s="2"/>
      <c r="V7" s="2"/>
      <c r="W7" s="2"/>
    </row>
    <row r="8" spans="1:23" ht="15.6" x14ac:dyDescent="0.3">
      <c r="A8" s="15">
        <v>5</v>
      </c>
      <c r="B8" s="16">
        <v>5</v>
      </c>
      <c r="C8" s="4" t="s">
        <v>197</v>
      </c>
      <c r="D8" s="4"/>
      <c r="Q8" s="2"/>
      <c r="R8" s="2"/>
      <c r="S8" s="2"/>
      <c r="T8" s="2"/>
      <c r="U8" s="2"/>
      <c r="V8" s="2"/>
      <c r="W8" s="2"/>
    </row>
    <row r="9" spans="1:23" ht="15.6" x14ac:dyDescent="0.3">
      <c r="A9" s="4"/>
      <c r="B9" s="4"/>
      <c r="C9" s="4"/>
      <c r="D9" s="4"/>
      <c r="Q9" s="2"/>
      <c r="R9" s="2"/>
      <c r="S9" s="2"/>
      <c r="T9" s="2"/>
      <c r="U9" s="2"/>
      <c r="V9" s="2"/>
      <c r="W9" s="2"/>
    </row>
    <row r="10" spans="1:23" ht="15.6" x14ac:dyDescent="0.3">
      <c r="A10" s="15">
        <v>5</v>
      </c>
      <c r="B10" s="16">
        <v>5</v>
      </c>
      <c r="C10" s="4" t="s">
        <v>202</v>
      </c>
      <c r="D10" s="4"/>
      <c r="Q10" s="2"/>
      <c r="R10" s="2"/>
      <c r="S10" s="2"/>
      <c r="T10" s="2"/>
      <c r="U10" s="2"/>
      <c r="V10" s="2"/>
      <c r="W10" s="2"/>
    </row>
    <row r="11" spans="1:23" ht="15.6" x14ac:dyDescent="0.3">
      <c r="A11" s="4"/>
      <c r="B11" s="4"/>
      <c r="C11" s="4"/>
      <c r="D11" s="4"/>
      <c r="Q11" s="2"/>
      <c r="R11" s="2"/>
      <c r="S11" s="2"/>
      <c r="T11" s="2"/>
      <c r="U11" s="2"/>
      <c r="V11" s="2"/>
      <c r="W11" s="2"/>
    </row>
    <row r="12" spans="1:23" ht="15.6" x14ac:dyDescent="0.3">
      <c r="A12" s="4"/>
      <c r="B12" s="4"/>
      <c r="C12" s="4"/>
      <c r="D12" s="4"/>
      <c r="Q12" s="2"/>
      <c r="R12" s="2"/>
      <c r="S12" s="2"/>
      <c r="T12" s="2"/>
      <c r="U12" s="2"/>
      <c r="V12" s="2"/>
      <c r="W12" s="2"/>
    </row>
    <row r="13" spans="1:23" x14ac:dyDescent="0.3">
      <c r="P13" s="2"/>
      <c r="Q13" s="2"/>
      <c r="R13" s="2"/>
      <c r="S13" s="2"/>
      <c r="T13" s="2"/>
      <c r="U13" s="2"/>
      <c r="V13" s="2"/>
      <c r="W13" s="2"/>
    </row>
    <row r="14" spans="1:23" s="12" customFormat="1" ht="15" customHeight="1" x14ac:dyDescent="0.3">
      <c r="A14" s="10">
        <f>SUM(C14:N14)</f>
        <v>21</v>
      </c>
      <c r="C14" s="10">
        <v>2</v>
      </c>
      <c r="F14" s="10">
        <v>2</v>
      </c>
      <c r="G14" s="10">
        <v>2</v>
      </c>
      <c r="J14" s="10">
        <v>3</v>
      </c>
      <c r="K14" s="10">
        <v>4</v>
      </c>
      <c r="L14" s="10">
        <v>3</v>
      </c>
      <c r="M14" s="10">
        <v>2</v>
      </c>
      <c r="N14" s="10">
        <v>3</v>
      </c>
      <c r="P14" s="13"/>
      <c r="Q14" s="13"/>
      <c r="R14" s="13"/>
      <c r="S14" s="13"/>
      <c r="T14" s="13"/>
      <c r="U14" s="13"/>
      <c r="V14" s="13"/>
      <c r="W14" s="13"/>
    </row>
    <row r="15" spans="1:23" s="12" customFormat="1" ht="13.8" x14ac:dyDescent="0.3">
      <c r="B15" s="11">
        <f>SUM(C15:N15)</f>
        <v>21</v>
      </c>
      <c r="C15" s="11">
        <v>2</v>
      </c>
      <c r="F15" s="11">
        <v>2</v>
      </c>
      <c r="G15" s="11">
        <v>2</v>
      </c>
      <c r="J15" s="11">
        <v>3</v>
      </c>
      <c r="K15" s="11">
        <v>4</v>
      </c>
      <c r="L15" s="11">
        <v>3</v>
      </c>
      <c r="M15" s="11">
        <v>2</v>
      </c>
      <c r="N15" s="11">
        <v>3</v>
      </c>
      <c r="O15" s="14"/>
      <c r="P15" s="14"/>
      <c r="Q15" s="14"/>
      <c r="R15" s="14"/>
      <c r="S15" s="13"/>
    </row>
    <row r="16" spans="1:23" x14ac:dyDescent="0.3">
      <c r="P16" s="3"/>
      <c r="Q16" s="3"/>
      <c r="R16" s="3"/>
      <c r="S16" s="2"/>
    </row>
    <row r="17" spans="3:24" ht="15.6" x14ac:dyDescent="0.3">
      <c r="C17" s="6" t="s">
        <v>0</v>
      </c>
      <c r="D17" s="6" t="s">
        <v>1</v>
      </c>
      <c r="E17" s="6" t="s">
        <v>2</v>
      </c>
      <c r="F17" s="9" t="s">
        <v>3</v>
      </c>
      <c r="G17" s="9" t="s">
        <v>186</v>
      </c>
      <c r="H17" s="9" t="s">
        <v>187</v>
      </c>
      <c r="I17" s="9" t="s">
        <v>188</v>
      </c>
      <c r="J17" s="9" t="s">
        <v>189</v>
      </c>
      <c r="K17" s="9" t="s">
        <v>192</v>
      </c>
      <c r="L17" s="9" t="s">
        <v>193</v>
      </c>
      <c r="M17" s="9" t="s">
        <v>194</v>
      </c>
      <c r="N17" s="9" t="s">
        <v>195</v>
      </c>
      <c r="O17" s="3"/>
      <c r="P17" s="3"/>
      <c r="Q17" s="3"/>
      <c r="R17" s="3"/>
      <c r="X17" s="2"/>
    </row>
    <row r="18" spans="3:24" ht="15.75" customHeight="1" x14ac:dyDescent="0.3">
      <c r="C18" t="s">
        <v>4</v>
      </c>
      <c r="D18" t="s">
        <v>158</v>
      </c>
      <c r="E18" t="s">
        <v>6</v>
      </c>
      <c r="F18" t="s">
        <v>7</v>
      </c>
      <c r="G18" s="1">
        <v>4</v>
      </c>
      <c r="H18" s="1">
        <v>3</v>
      </c>
      <c r="I18" s="1">
        <v>1</v>
      </c>
      <c r="J18" s="1">
        <f ca="1">RANDBETWEEN(1,5)</f>
        <v>4</v>
      </c>
      <c r="K18" s="1" t="str">
        <f>IF(G18&gt;1, IF(H18&gt;1, IF(I18&gt;1, IF(J18&gt;1,"izdelal","Ni izdelal"),"Ni izdelal"),"Ni  izdelal"),"Ni  izdelal")</f>
        <v>Ni izdelal</v>
      </c>
      <c r="L18" s="19" t="str">
        <f>IF(G18&gt;1, IF(H18&gt;1, IF(I18&gt;1, IF(I18&gt;1,AVERAGE(G18:I18),"Ni opravil"),"Ni opravil"),"Ni opravil"),"Ni opravil")</f>
        <v>Ni opravil</v>
      </c>
      <c r="M18" s="20">
        <f ca="1">AVERAGE(G18:J18)</f>
        <v>3</v>
      </c>
      <c r="N18" s="3" t="str">
        <f>IF(C18="ž","dijakinja","dijak")</f>
        <v>dijakinja</v>
      </c>
      <c r="O18" s="3"/>
      <c r="P18" s="3"/>
      <c r="Q18" s="3"/>
      <c r="W18" s="2"/>
    </row>
    <row r="19" spans="3:24" x14ac:dyDescent="0.3">
      <c r="C19" t="s">
        <v>4</v>
      </c>
      <c r="D19" t="s">
        <v>149</v>
      </c>
      <c r="E19" t="s">
        <v>9</v>
      </c>
      <c r="F19" t="s">
        <v>10</v>
      </c>
      <c r="G19" s="1">
        <v>4</v>
      </c>
      <c r="H19" s="1">
        <v>1</v>
      </c>
      <c r="I19" s="1">
        <v>3</v>
      </c>
      <c r="J19" s="1">
        <f t="shared" ref="J19:J82" ca="1" si="0">RANDBETWEEN(1,5)</f>
        <v>5</v>
      </c>
      <c r="K19" s="1" t="str">
        <f t="shared" ref="K19:K82" si="1">IF(G19&gt;1, IF(H19&gt;1, IF(I19&gt;1, IF(J19&gt;1,"izdelal","Ni izdelal"),"Ni izdelal"),"Ni  izdelal"),"Ni  izdelal")</f>
        <v>Ni  izdelal</v>
      </c>
      <c r="L19" s="19" t="str">
        <f t="shared" ref="L19:L82" si="2">IF(G19&gt;1, IF(H19&gt;1, IF(I19&gt;1, IF(I19&gt;1,AVERAGE(G19:I19),"Ni opravil"),"Ni opravil"),"Ni opravil"),"Ni opravil")</f>
        <v>Ni opravil</v>
      </c>
      <c r="M19" s="20">
        <f t="shared" ref="M19:M82" ca="1" si="3">AVERAGE(G19:J19)</f>
        <v>3.25</v>
      </c>
      <c r="N19" s="3" t="str">
        <f t="shared" ref="N19:N82" si="4">IF(C19="ž","dijakinja","dijak")</f>
        <v>dijakinja</v>
      </c>
      <c r="O19" s="3"/>
      <c r="P19" s="3"/>
      <c r="Q19" s="3"/>
      <c r="W19" s="3"/>
    </row>
    <row r="20" spans="3:24" ht="15" customHeight="1" x14ac:dyDescent="0.3">
      <c r="C20" t="s">
        <v>11</v>
      </c>
      <c r="D20" t="s">
        <v>83</v>
      </c>
      <c r="E20" t="s">
        <v>13</v>
      </c>
      <c r="F20" t="s">
        <v>10</v>
      </c>
      <c r="G20" s="1">
        <v>4</v>
      </c>
      <c r="H20" s="1">
        <v>2</v>
      </c>
      <c r="I20" s="1">
        <v>2</v>
      </c>
      <c r="J20" s="1">
        <f t="shared" ca="1" si="0"/>
        <v>5</v>
      </c>
      <c r="K20" s="1" t="str">
        <f t="shared" ca="1" si="1"/>
        <v>izdelal</v>
      </c>
      <c r="L20" s="19">
        <f t="shared" si="2"/>
        <v>2.6666666666666665</v>
      </c>
      <c r="M20" s="20">
        <f t="shared" ca="1" si="3"/>
        <v>3.25</v>
      </c>
      <c r="N20" s="3" t="str">
        <f t="shared" si="4"/>
        <v>dijak</v>
      </c>
      <c r="O20" s="3"/>
      <c r="P20" s="3"/>
      <c r="Q20" s="3"/>
    </row>
    <row r="21" spans="3:24" ht="15" customHeight="1" x14ac:dyDescent="0.3">
      <c r="C21" t="s">
        <v>11</v>
      </c>
      <c r="D21" t="s">
        <v>44</v>
      </c>
      <c r="E21" t="s">
        <v>15</v>
      </c>
      <c r="F21" t="s">
        <v>10</v>
      </c>
      <c r="G21" s="1">
        <v>4</v>
      </c>
      <c r="H21" s="1">
        <v>5</v>
      </c>
      <c r="I21" s="1">
        <v>5</v>
      </c>
      <c r="J21" s="1">
        <f t="shared" ca="1" si="0"/>
        <v>3</v>
      </c>
      <c r="K21" s="1" t="str">
        <f t="shared" ca="1" si="1"/>
        <v>izdelal</v>
      </c>
      <c r="L21" s="19">
        <f t="shared" si="2"/>
        <v>4.666666666666667</v>
      </c>
      <c r="M21" s="20">
        <f t="shared" ca="1" si="3"/>
        <v>4.25</v>
      </c>
      <c r="N21" s="3" t="str">
        <f t="shared" si="4"/>
        <v>dijak</v>
      </c>
      <c r="O21" s="3"/>
      <c r="P21" s="3"/>
      <c r="Q21" s="3"/>
    </row>
    <row r="22" spans="3:24" x14ac:dyDescent="0.3">
      <c r="C22" t="s">
        <v>4</v>
      </c>
      <c r="D22" t="s">
        <v>42</v>
      </c>
      <c r="E22" t="s">
        <v>17</v>
      </c>
      <c r="F22" t="s">
        <v>7</v>
      </c>
      <c r="G22" s="1">
        <v>4</v>
      </c>
      <c r="H22" s="1">
        <v>1</v>
      </c>
      <c r="I22" s="1">
        <v>4</v>
      </c>
      <c r="J22" s="1">
        <f t="shared" ca="1" si="0"/>
        <v>1</v>
      </c>
      <c r="K22" s="1" t="str">
        <f t="shared" si="1"/>
        <v>Ni  izdelal</v>
      </c>
      <c r="L22" s="19" t="str">
        <f t="shared" si="2"/>
        <v>Ni opravil</v>
      </c>
      <c r="M22" s="20">
        <f t="shared" ca="1" si="3"/>
        <v>2.5</v>
      </c>
      <c r="N22" s="3" t="str">
        <f t="shared" si="4"/>
        <v>dijakinja</v>
      </c>
      <c r="O22" s="3"/>
      <c r="P22" s="3"/>
      <c r="Q22" s="3"/>
    </row>
    <row r="23" spans="3:24" x14ac:dyDescent="0.3">
      <c r="C23" t="s">
        <v>4</v>
      </c>
      <c r="D23" t="s">
        <v>177</v>
      </c>
      <c r="E23" t="s">
        <v>19</v>
      </c>
      <c r="F23" t="s">
        <v>10</v>
      </c>
      <c r="G23" s="1">
        <v>3</v>
      </c>
      <c r="H23" s="1">
        <v>2</v>
      </c>
      <c r="I23" s="1">
        <v>2</v>
      </c>
      <c r="J23" s="1">
        <f t="shared" ca="1" si="0"/>
        <v>1</v>
      </c>
      <c r="K23" s="1" t="str">
        <f t="shared" ca="1" si="1"/>
        <v>Ni izdelal</v>
      </c>
      <c r="L23" s="19">
        <f t="shared" si="2"/>
        <v>2.3333333333333335</v>
      </c>
      <c r="M23" s="20">
        <f t="shared" ca="1" si="3"/>
        <v>2</v>
      </c>
      <c r="N23" s="3" t="str">
        <f t="shared" si="4"/>
        <v>dijakinja</v>
      </c>
      <c r="O23" s="3"/>
      <c r="P23" s="3"/>
      <c r="Q23" s="3"/>
    </row>
    <row r="24" spans="3:24" x14ac:dyDescent="0.3">
      <c r="C24" t="s">
        <v>11</v>
      </c>
      <c r="D24" t="s">
        <v>68</v>
      </c>
      <c r="E24" t="s">
        <v>21</v>
      </c>
      <c r="F24" t="s">
        <v>10</v>
      </c>
      <c r="G24" s="1">
        <v>4</v>
      </c>
      <c r="H24" s="1">
        <v>5</v>
      </c>
      <c r="I24" s="1">
        <v>2</v>
      </c>
      <c r="J24" s="1">
        <f t="shared" ca="1" si="0"/>
        <v>3</v>
      </c>
      <c r="K24" s="1" t="str">
        <f t="shared" ca="1" si="1"/>
        <v>izdelal</v>
      </c>
      <c r="L24" s="19">
        <f t="shared" si="2"/>
        <v>3.6666666666666665</v>
      </c>
      <c r="M24" s="20">
        <f t="shared" ca="1" si="3"/>
        <v>3.5</v>
      </c>
      <c r="N24" s="3" t="str">
        <f t="shared" si="4"/>
        <v>dijak</v>
      </c>
      <c r="O24" s="3"/>
      <c r="P24" s="3"/>
      <c r="Q24" s="3"/>
    </row>
    <row r="25" spans="3:24" x14ac:dyDescent="0.3">
      <c r="C25" t="s">
        <v>4</v>
      </c>
      <c r="D25" t="s">
        <v>68</v>
      </c>
      <c r="E25" t="s">
        <v>23</v>
      </c>
      <c r="F25" t="s">
        <v>10</v>
      </c>
      <c r="G25" s="1">
        <v>2</v>
      </c>
      <c r="H25" s="1">
        <v>2</v>
      </c>
      <c r="I25" s="1">
        <v>2</v>
      </c>
      <c r="J25" s="1">
        <f t="shared" ca="1" si="0"/>
        <v>3</v>
      </c>
      <c r="K25" s="1" t="str">
        <f t="shared" ca="1" si="1"/>
        <v>izdelal</v>
      </c>
      <c r="L25" s="19">
        <f t="shared" si="2"/>
        <v>2</v>
      </c>
      <c r="M25" s="20">
        <f t="shared" ca="1" si="3"/>
        <v>2.25</v>
      </c>
      <c r="N25" s="3" t="str">
        <f t="shared" si="4"/>
        <v>dijakinja</v>
      </c>
      <c r="O25" s="3"/>
      <c r="P25" s="3"/>
      <c r="Q25" s="3"/>
    </row>
    <row r="26" spans="3:24" x14ac:dyDescent="0.3">
      <c r="C26" t="s">
        <v>4</v>
      </c>
      <c r="D26" t="s">
        <v>48</v>
      </c>
      <c r="E26" t="s">
        <v>25</v>
      </c>
      <c r="F26" t="s">
        <v>7</v>
      </c>
      <c r="G26" s="1">
        <v>3</v>
      </c>
      <c r="H26" s="1">
        <v>4</v>
      </c>
      <c r="I26" s="1">
        <v>5</v>
      </c>
      <c r="J26" s="1">
        <f t="shared" ca="1" si="0"/>
        <v>1</v>
      </c>
      <c r="K26" s="1" t="str">
        <f t="shared" ca="1" si="1"/>
        <v>Ni izdelal</v>
      </c>
      <c r="L26" s="19">
        <f t="shared" si="2"/>
        <v>4</v>
      </c>
      <c r="M26" s="20">
        <f t="shared" ca="1" si="3"/>
        <v>3.25</v>
      </c>
      <c r="N26" s="3" t="str">
        <f t="shared" si="4"/>
        <v>dijakinja</v>
      </c>
    </row>
    <row r="27" spans="3:24" ht="15" customHeight="1" x14ac:dyDescent="0.3">
      <c r="C27" t="s">
        <v>11</v>
      </c>
      <c r="D27" t="s">
        <v>18</v>
      </c>
      <c r="E27" t="s">
        <v>27</v>
      </c>
      <c r="F27" t="s">
        <v>10</v>
      </c>
      <c r="G27" s="1">
        <v>4</v>
      </c>
      <c r="H27" s="1">
        <v>3</v>
      </c>
      <c r="I27" s="1">
        <v>5</v>
      </c>
      <c r="J27" s="1">
        <f t="shared" ca="1" si="0"/>
        <v>4</v>
      </c>
      <c r="K27" s="1" t="str">
        <f t="shared" ca="1" si="1"/>
        <v>izdelal</v>
      </c>
      <c r="L27" s="19">
        <f t="shared" si="2"/>
        <v>4</v>
      </c>
      <c r="M27" s="20">
        <f t="shared" ca="1" si="3"/>
        <v>4</v>
      </c>
      <c r="N27" s="3" t="str">
        <f t="shared" si="4"/>
        <v>dijak</v>
      </c>
    </row>
    <row r="28" spans="3:24" x14ac:dyDescent="0.3">
      <c r="C28" t="s">
        <v>4</v>
      </c>
      <c r="D28" t="s">
        <v>170</v>
      </c>
      <c r="E28" t="s">
        <v>29</v>
      </c>
      <c r="F28" t="s">
        <v>10</v>
      </c>
      <c r="G28" s="1">
        <v>5</v>
      </c>
      <c r="H28" s="1">
        <v>5</v>
      </c>
      <c r="I28" s="1">
        <v>2</v>
      </c>
      <c r="J28" s="1">
        <f t="shared" ca="1" si="0"/>
        <v>1</v>
      </c>
      <c r="K28" s="1" t="str">
        <f t="shared" ca="1" si="1"/>
        <v>Ni izdelal</v>
      </c>
      <c r="L28" s="19">
        <f t="shared" si="2"/>
        <v>4</v>
      </c>
      <c r="M28" s="20">
        <f t="shared" ca="1" si="3"/>
        <v>3.25</v>
      </c>
      <c r="N28" s="3" t="str">
        <f t="shared" si="4"/>
        <v>dijakinja</v>
      </c>
    </row>
    <row r="29" spans="3:24" x14ac:dyDescent="0.3">
      <c r="C29" t="s">
        <v>4</v>
      </c>
      <c r="D29" t="s">
        <v>87</v>
      </c>
      <c r="E29" t="s">
        <v>31</v>
      </c>
      <c r="F29" t="s">
        <v>10</v>
      </c>
      <c r="G29" s="1">
        <v>2</v>
      </c>
      <c r="H29" s="1">
        <v>4</v>
      </c>
      <c r="I29" s="1">
        <v>5</v>
      </c>
      <c r="J29" s="1">
        <f t="shared" ca="1" si="0"/>
        <v>3</v>
      </c>
      <c r="K29" s="1" t="str">
        <f t="shared" ca="1" si="1"/>
        <v>izdelal</v>
      </c>
      <c r="L29" s="19">
        <f t="shared" si="2"/>
        <v>3.6666666666666665</v>
      </c>
      <c r="M29" s="20">
        <f t="shared" ca="1" si="3"/>
        <v>3.5</v>
      </c>
      <c r="N29" s="3" t="str">
        <f t="shared" si="4"/>
        <v>dijakinja</v>
      </c>
    </row>
    <row r="30" spans="3:24" x14ac:dyDescent="0.3">
      <c r="C30" t="s">
        <v>11</v>
      </c>
      <c r="D30" t="s">
        <v>135</v>
      </c>
      <c r="E30" t="s">
        <v>33</v>
      </c>
      <c r="F30" t="s">
        <v>34</v>
      </c>
      <c r="G30" s="1">
        <v>4</v>
      </c>
      <c r="H30" s="1">
        <v>5</v>
      </c>
      <c r="I30" s="1">
        <v>5</v>
      </c>
      <c r="J30" s="1">
        <f t="shared" ca="1" si="0"/>
        <v>3</v>
      </c>
      <c r="K30" s="1" t="str">
        <f t="shared" ca="1" si="1"/>
        <v>izdelal</v>
      </c>
      <c r="L30" s="19">
        <f t="shared" si="2"/>
        <v>4.666666666666667</v>
      </c>
      <c r="M30" s="20">
        <f t="shared" ca="1" si="3"/>
        <v>4.25</v>
      </c>
      <c r="N30" s="3" t="str">
        <f t="shared" si="4"/>
        <v>dijak</v>
      </c>
    </row>
    <row r="31" spans="3:24" x14ac:dyDescent="0.3">
      <c r="C31" t="s">
        <v>11</v>
      </c>
      <c r="D31" t="s">
        <v>120</v>
      </c>
      <c r="E31" t="s">
        <v>36</v>
      </c>
      <c r="F31" t="s">
        <v>34</v>
      </c>
      <c r="G31" s="1">
        <v>5</v>
      </c>
      <c r="H31" s="1">
        <v>4</v>
      </c>
      <c r="I31" s="1">
        <v>3</v>
      </c>
      <c r="J31" s="1">
        <f t="shared" ca="1" si="0"/>
        <v>2</v>
      </c>
      <c r="K31" s="1" t="str">
        <f t="shared" ca="1" si="1"/>
        <v>izdelal</v>
      </c>
      <c r="L31" s="19">
        <f t="shared" si="2"/>
        <v>4</v>
      </c>
      <c r="M31" s="20">
        <f t="shared" ca="1" si="3"/>
        <v>3.5</v>
      </c>
      <c r="N31" s="3" t="str">
        <f t="shared" si="4"/>
        <v>dijak</v>
      </c>
    </row>
    <row r="32" spans="3:24" x14ac:dyDescent="0.3">
      <c r="C32" t="s">
        <v>11</v>
      </c>
      <c r="D32" t="s">
        <v>108</v>
      </c>
      <c r="E32" t="s">
        <v>38</v>
      </c>
      <c r="F32" t="s">
        <v>34</v>
      </c>
      <c r="G32" s="1">
        <v>2</v>
      </c>
      <c r="H32" s="1">
        <v>4</v>
      </c>
      <c r="I32" s="1">
        <v>2</v>
      </c>
      <c r="J32" s="1">
        <f t="shared" ca="1" si="0"/>
        <v>3</v>
      </c>
      <c r="K32" s="1" t="str">
        <f t="shared" ca="1" si="1"/>
        <v>izdelal</v>
      </c>
      <c r="L32" s="19">
        <f t="shared" si="2"/>
        <v>2.6666666666666665</v>
      </c>
      <c r="M32" s="20">
        <f t="shared" ca="1" si="3"/>
        <v>2.75</v>
      </c>
      <c r="N32" s="3" t="str">
        <f t="shared" si="4"/>
        <v>dijak</v>
      </c>
    </row>
    <row r="33" spans="3:14" ht="15" customHeight="1" x14ac:dyDescent="0.3">
      <c r="C33" t="s">
        <v>11</v>
      </c>
      <c r="D33" t="s">
        <v>112</v>
      </c>
      <c r="E33" t="s">
        <v>40</v>
      </c>
      <c r="F33" t="s">
        <v>41</v>
      </c>
      <c r="G33" s="1">
        <v>2</v>
      </c>
      <c r="H33" s="1">
        <v>5</v>
      </c>
      <c r="I33" s="1">
        <v>3</v>
      </c>
      <c r="J33" s="1">
        <f t="shared" ca="1" si="0"/>
        <v>5</v>
      </c>
      <c r="K33" s="1" t="str">
        <f t="shared" ca="1" si="1"/>
        <v>izdelal</v>
      </c>
      <c r="L33" s="19">
        <f t="shared" si="2"/>
        <v>3.3333333333333335</v>
      </c>
      <c r="M33" s="20">
        <f t="shared" ca="1" si="3"/>
        <v>3.75</v>
      </c>
      <c r="N33" s="3" t="str">
        <f t="shared" si="4"/>
        <v>dijak</v>
      </c>
    </row>
    <row r="34" spans="3:14" x14ac:dyDescent="0.3">
      <c r="C34" t="s">
        <v>11</v>
      </c>
      <c r="D34" t="s">
        <v>26</v>
      </c>
      <c r="E34" t="s">
        <v>43</v>
      </c>
      <c r="F34" t="s">
        <v>7</v>
      </c>
      <c r="G34" s="1">
        <v>3</v>
      </c>
      <c r="H34" s="1">
        <v>5</v>
      </c>
      <c r="I34" s="1">
        <v>3</v>
      </c>
      <c r="J34" s="1">
        <f t="shared" ca="1" si="0"/>
        <v>2</v>
      </c>
      <c r="K34" s="1" t="str">
        <f t="shared" ca="1" si="1"/>
        <v>izdelal</v>
      </c>
      <c r="L34" s="19">
        <f t="shared" si="2"/>
        <v>3.6666666666666665</v>
      </c>
      <c r="M34" s="20">
        <f t="shared" ca="1" si="3"/>
        <v>3.25</v>
      </c>
      <c r="N34" s="3" t="str">
        <f t="shared" si="4"/>
        <v>dijak</v>
      </c>
    </row>
    <row r="35" spans="3:14" x14ac:dyDescent="0.3">
      <c r="C35" t="s">
        <v>11</v>
      </c>
      <c r="D35" t="s">
        <v>20</v>
      </c>
      <c r="E35" t="s">
        <v>45</v>
      </c>
      <c r="F35" t="s">
        <v>10</v>
      </c>
      <c r="G35" s="1">
        <v>3</v>
      </c>
      <c r="H35" s="1">
        <v>2</v>
      </c>
      <c r="I35" s="1">
        <v>5</v>
      </c>
      <c r="J35" s="1">
        <f t="shared" ca="1" si="0"/>
        <v>5</v>
      </c>
      <c r="K35" s="1" t="str">
        <f t="shared" ca="1" si="1"/>
        <v>izdelal</v>
      </c>
      <c r="L35" s="19">
        <f t="shared" si="2"/>
        <v>3.3333333333333335</v>
      </c>
      <c r="M35" s="20">
        <f t="shared" ca="1" si="3"/>
        <v>3.75</v>
      </c>
      <c r="N35" s="3" t="str">
        <f t="shared" si="4"/>
        <v>dijak</v>
      </c>
    </row>
    <row r="36" spans="3:14" x14ac:dyDescent="0.3">
      <c r="C36" t="s">
        <v>11</v>
      </c>
      <c r="D36" t="s">
        <v>179</v>
      </c>
      <c r="E36" t="s">
        <v>47</v>
      </c>
      <c r="F36" t="s">
        <v>10</v>
      </c>
      <c r="G36" s="1">
        <v>4</v>
      </c>
      <c r="H36" s="1">
        <v>2</v>
      </c>
      <c r="I36" s="1">
        <v>3</v>
      </c>
      <c r="J36" s="1">
        <f t="shared" ca="1" si="0"/>
        <v>4</v>
      </c>
      <c r="K36" s="1" t="str">
        <f t="shared" ca="1" si="1"/>
        <v>izdelal</v>
      </c>
      <c r="L36" s="19">
        <f t="shared" si="2"/>
        <v>3</v>
      </c>
      <c r="M36" s="20">
        <f t="shared" ca="1" si="3"/>
        <v>3.25</v>
      </c>
      <c r="N36" s="3" t="str">
        <f t="shared" si="4"/>
        <v>dijak</v>
      </c>
    </row>
    <row r="37" spans="3:14" x14ac:dyDescent="0.3">
      <c r="C37" t="s">
        <v>11</v>
      </c>
      <c r="D37" t="s">
        <v>134</v>
      </c>
      <c r="E37" t="s">
        <v>49</v>
      </c>
      <c r="F37" t="s">
        <v>10</v>
      </c>
      <c r="G37" s="1">
        <v>4</v>
      </c>
      <c r="H37" s="1">
        <v>3</v>
      </c>
      <c r="I37" s="1">
        <v>3</v>
      </c>
      <c r="J37" s="1">
        <f t="shared" ca="1" si="0"/>
        <v>3</v>
      </c>
      <c r="K37" s="1" t="str">
        <f t="shared" ca="1" si="1"/>
        <v>izdelal</v>
      </c>
      <c r="L37" s="19">
        <f t="shared" si="2"/>
        <v>3.3333333333333335</v>
      </c>
      <c r="M37" s="20">
        <f t="shared" ca="1" si="3"/>
        <v>3.25</v>
      </c>
      <c r="N37" s="3" t="str">
        <f t="shared" si="4"/>
        <v>dijak</v>
      </c>
    </row>
    <row r="38" spans="3:14" x14ac:dyDescent="0.3">
      <c r="C38" t="s">
        <v>11</v>
      </c>
      <c r="D38" t="s">
        <v>71</v>
      </c>
      <c r="E38" t="s">
        <v>51</v>
      </c>
      <c r="F38" t="s">
        <v>7</v>
      </c>
      <c r="G38" s="1">
        <v>5</v>
      </c>
      <c r="H38" s="1">
        <v>5</v>
      </c>
      <c r="I38" s="1">
        <v>2</v>
      </c>
      <c r="J38" s="1">
        <f t="shared" ca="1" si="0"/>
        <v>3</v>
      </c>
      <c r="K38" s="1" t="str">
        <f t="shared" ca="1" si="1"/>
        <v>izdelal</v>
      </c>
      <c r="L38" s="19">
        <f t="shared" si="2"/>
        <v>4</v>
      </c>
      <c r="M38" s="20">
        <f t="shared" ca="1" si="3"/>
        <v>3.75</v>
      </c>
      <c r="N38" s="3" t="str">
        <f t="shared" si="4"/>
        <v>dijak</v>
      </c>
    </row>
    <row r="39" spans="3:14" x14ac:dyDescent="0.3">
      <c r="C39" t="s">
        <v>4</v>
      </c>
      <c r="D39" t="s">
        <v>58</v>
      </c>
      <c r="E39" t="s">
        <v>53</v>
      </c>
      <c r="F39" t="s">
        <v>10</v>
      </c>
      <c r="G39" s="1">
        <v>4</v>
      </c>
      <c r="H39" s="1">
        <v>2</v>
      </c>
      <c r="I39" s="1">
        <v>1</v>
      </c>
      <c r="J39" s="1">
        <f t="shared" ca="1" si="0"/>
        <v>3</v>
      </c>
      <c r="K39" s="1" t="str">
        <f t="shared" si="1"/>
        <v>Ni izdelal</v>
      </c>
      <c r="L39" s="19" t="str">
        <f t="shared" si="2"/>
        <v>Ni opravil</v>
      </c>
      <c r="M39" s="20">
        <f t="shared" ca="1" si="3"/>
        <v>2.5</v>
      </c>
      <c r="N39" s="3" t="str">
        <f t="shared" si="4"/>
        <v>dijakinja</v>
      </c>
    </row>
    <row r="40" spans="3:14" x14ac:dyDescent="0.3">
      <c r="C40" t="s">
        <v>4</v>
      </c>
      <c r="D40" t="s">
        <v>110</v>
      </c>
      <c r="E40" t="s">
        <v>55</v>
      </c>
      <c r="F40" t="s">
        <v>10</v>
      </c>
      <c r="G40" s="1">
        <v>5</v>
      </c>
      <c r="H40" s="1">
        <v>4</v>
      </c>
      <c r="I40" s="1">
        <v>4</v>
      </c>
      <c r="J40" s="1">
        <f t="shared" ca="1" si="0"/>
        <v>5</v>
      </c>
      <c r="K40" s="1" t="str">
        <f t="shared" ca="1" si="1"/>
        <v>izdelal</v>
      </c>
      <c r="L40" s="19">
        <f t="shared" si="2"/>
        <v>4.333333333333333</v>
      </c>
      <c r="M40" s="20">
        <f t="shared" ca="1" si="3"/>
        <v>4.5</v>
      </c>
      <c r="N40" s="3" t="str">
        <f t="shared" si="4"/>
        <v>dijakinja</v>
      </c>
    </row>
    <row r="41" spans="3:14" x14ac:dyDescent="0.3">
      <c r="C41" t="s">
        <v>11</v>
      </c>
      <c r="D41" t="s">
        <v>118</v>
      </c>
      <c r="E41" t="s">
        <v>57</v>
      </c>
      <c r="F41" t="s">
        <v>10</v>
      </c>
      <c r="G41" s="1">
        <v>1</v>
      </c>
      <c r="H41" s="1">
        <v>5</v>
      </c>
      <c r="I41" s="1">
        <v>2</v>
      </c>
      <c r="J41" s="1">
        <f t="shared" ca="1" si="0"/>
        <v>4</v>
      </c>
      <c r="K41" s="1" t="str">
        <f t="shared" si="1"/>
        <v>Ni  izdelal</v>
      </c>
      <c r="L41" s="19" t="str">
        <f t="shared" si="2"/>
        <v>Ni opravil</v>
      </c>
      <c r="M41" s="20">
        <f t="shared" ca="1" si="3"/>
        <v>3</v>
      </c>
      <c r="N41" s="3" t="str">
        <f t="shared" si="4"/>
        <v>dijak</v>
      </c>
    </row>
    <row r="42" spans="3:14" x14ac:dyDescent="0.3">
      <c r="C42" t="s">
        <v>11</v>
      </c>
      <c r="D42" t="s">
        <v>32</v>
      </c>
      <c r="E42" t="s">
        <v>59</v>
      </c>
      <c r="F42" t="s">
        <v>34</v>
      </c>
      <c r="G42" s="1">
        <v>5</v>
      </c>
      <c r="H42" s="1">
        <v>4</v>
      </c>
      <c r="I42" s="1">
        <v>3</v>
      </c>
      <c r="J42" s="1">
        <f t="shared" ca="1" si="0"/>
        <v>3</v>
      </c>
      <c r="K42" s="1" t="str">
        <f t="shared" ca="1" si="1"/>
        <v>izdelal</v>
      </c>
      <c r="L42" s="19">
        <f t="shared" si="2"/>
        <v>4</v>
      </c>
      <c r="M42" s="20">
        <f t="shared" ca="1" si="3"/>
        <v>3.75</v>
      </c>
      <c r="N42" s="3" t="str">
        <f t="shared" si="4"/>
        <v>dijak</v>
      </c>
    </row>
    <row r="43" spans="3:14" x14ac:dyDescent="0.3">
      <c r="C43" t="s">
        <v>11</v>
      </c>
      <c r="D43" t="s">
        <v>32</v>
      </c>
      <c r="E43" t="s">
        <v>13</v>
      </c>
      <c r="F43" t="s">
        <v>34</v>
      </c>
      <c r="G43" s="1">
        <v>4</v>
      </c>
      <c r="H43" s="1">
        <v>3</v>
      </c>
      <c r="I43" s="1">
        <v>5</v>
      </c>
      <c r="J43" s="1">
        <f t="shared" ca="1" si="0"/>
        <v>2</v>
      </c>
      <c r="K43" s="1" t="str">
        <f t="shared" ca="1" si="1"/>
        <v>izdelal</v>
      </c>
      <c r="L43" s="19">
        <f t="shared" si="2"/>
        <v>4</v>
      </c>
      <c r="M43" s="20">
        <f t="shared" ca="1" si="3"/>
        <v>3.5</v>
      </c>
      <c r="N43" s="3" t="str">
        <f t="shared" si="4"/>
        <v>dijak</v>
      </c>
    </row>
    <row r="44" spans="3:14" x14ac:dyDescent="0.3">
      <c r="C44" t="s">
        <v>4</v>
      </c>
      <c r="D44" t="s">
        <v>154</v>
      </c>
      <c r="E44" t="s">
        <v>62</v>
      </c>
      <c r="F44" t="s">
        <v>34</v>
      </c>
      <c r="G44" s="1">
        <v>2</v>
      </c>
      <c r="H44" s="1">
        <v>2</v>
      </c>
      <c r="I44" s="1">
        <v>2</v>
      </c>
      <c r="J44" s="1">
        <f t="shared" ca="1" si="0"/>
        <v>2</v>
      </c>
      <c r="K44" s="1" t="str">
        <f t="shared" ca="1" si="1"/>
        <v>izdelal</v>
      </c>
      <c r="L44" s="19">
        <f t="shared" si="2"/>
        <v>2</v>
      </c>
      <c r="M44" s="20">
        <f t="shared" ca="1" si="3"/>
        <v>2</v>
      </c>
      <c r="N44" s="3" t="str">
        <f t="shared" si="4"/>
        <v>dijakinja</v>
      </c>
    </row>
    <row r="45" spans="3:14" x14ac:dyDescent="0.3">
      <c r="C45" t="s">
        <v>11</v>
      </c>
      <c r="D45" t="s">
        <v>16</v>
      </c>
      <c r="E45" t="s">
        <v>64</v>
      </c>
      <c r="F45" t="s">
        <v>41</v>
      </c>
      <c r="G45" s="1">
        <v>4</v>
      </c>
      <c r="H45" s="1">
        <v>2</v>
      </c>
      <c r="I45" s="1">
        <v>5</v>
      </c>
      <c r="J45" s="1">
        <f t="shared" ca="1" si="0"/>
        <v>4</v>
      </c>
      <c r="K45" s="1" t="str">
        <f t="shared" ca="1" si="1"/>
        <v>izdelal</v>
      </c>
      <c r="L45" s="19">
        <f t="shared" si="2"/>
        <v>3.6666666666666665</v>
      </c>
      <c r="M45" s="20">
        <f t="shared" ca="1" si="3"/>
        <v>3.75</v>
      </c>
      <c r="N45" s="3" t="str">
        <f t="shared" si="4"/>
        <v>dijak</v>
      </c>
    </row>
    <row r="46" spans="3:14" x14ac:dyDescent="0.3">
      <c r="C46" t="s">
        <v>11</v>
      </c>
      <c r="D46" t="s">
        <v>46</v>
      </c>
      <c r="E46" t="s">
        <v>13</v>
      </c>
      <c r="F46" t="s">
        <v>66</v>
      </c>
      <c r="G46" s="1">
        <v>3</v>
      </c>
      <c r="H46" s="1">
        <v>5</v>
      </c>
      <c r="I46" s="1">
        <v>2</v>
      </c>
      <c r="J46" s="1">
        <f t="shared" ca="1" si="0"/>
        <v>3</v>
      </c>
      <c r="K46" s="1" t="str">
        <f t="shared" ca="1" si="1"/>
        <v>izdelal</v>
      </c>
      <c r="L46" s="19">
        <f t="shared" si="2"/>
        <v>3.3333333333333335</v>
      </c>
      <c r="M46" s="20">
        <f t="shared" ca="1" si="3"/>
        <v>3.25</v>
      </c>
      <c r="N46" s="3" t="str">
        <f t="shared" si="4"/>
        <v>dijak</v>
      </c>
    </row>
    <row r="47" spans="3:14" x14ac:dyDescent="0.3">
      <c r="C47" t="s">
        <v>11</v>
      </c>
      <c r="D47" t="s">
        <v>52</v>
      </c>
      <c r="E47" t="s">
        <v>21</v>
      </c>
      <c r="F47" t="s">
        <v>66</v>
      </c>
      <c r="G47" s="1">
        <v>5</v>
      </c>
      <c r="H47" s="1">
        <v>5</v>
      </c>
      <c r="I47" s="1">
        <v>3</v>
      </c>
      <c r="J47" s="1">
        <f t="shared" ca="1" si="0"/>
        <v>1</v>
      </c>
      <c r="K47" s="1" t="str">
        <f t="shared" ca="1" si="1"/>
        <v>Ni izdelal</v>
      </c>
      <c r="L47" s="19">
        <f t="shared" si="2"/>
        <v>4.333333333333333</v>
      </c>
      <c r="M47" s="20">
        <f t="shared" ca="1" si="3"/>
        <v>3.5</v>
      </c>
      <c r="N47" s="3" t="str">
        <f t="shared" si="4"/>
        <v>dijak</v>
      </c>
    </row>
    <row r="48" spans="3:14" x14ac:dyDescent="0.3">
      <c r="C48" t="s">
        <v>11</v>
      </c>
      <c r="D48" t="s">
        <v>166</v>
      </c>
      <c r="E48" t="s">
        <v>69</v>
      </c>
      <c r="F48" t="s">
        <v>66</v>
      </c>
      <c r="G48" s="1">
        <v>2</v>
      </c>
      <c r="H48" s="1">
        <v>4</v>
      </c>
      <c r="I48" s="1">
        <v>5</v>
      </c>
      <c r="J48" s="1">
        <f t="shared" ca="1" si="0"/>
        <v>1</v>
      </c>
      <c r="K48" s="1" t="str">
        <f t="shared" ca="1" si="1"/>
        <v>Ni izdelal</v>
      </c>
      <c r="L48" s="19">
        <f t="shared" si="2"/>
        <v>3.6666666666666665</v>
      </c>
      <c r="M48" s="20">
        <f t="shared" ca="1" si="3"/>
        <v>3</v>
      </c>
      <c r="N48" s="3" t="str">
        <f t="shared" si="4"/>
        <v>dijak</v>
      </c>
    </row>
    <row r="49" spans="3:14" x14ac:dyDescent="0.3">
      <c r="C49" t="s">
        <v>11</v>
      </c>
      <c r="D49" t="s">
        <v>163</v>
      </c>
      <c r="E49" t="s">
        <v>70</v>
      </c>
      <c r="F49" t="s">
        <v>7</v>
      </c>
      <c r="G49" s="1">
        <v>5</v>
      </c>
      <c r="H49" s="1">
        <v>1</v>
      </c>
      <c r="I49" s="1">
        <v>1</v>
      </c>
      <c r="J49" s="1">
        <f t="shared" ca="1" si="0"/>
        <v>4</v>
      </c>
      <c r="K49" s="1" t="str">
        <f t="shared" si="1"/>
        <v>Ni  izdelal</v>
      </c>
      <c r="L49" s="19" t="str">
        <f t="shared" si="2"/>
        <v>Ni opravil</v>
      </c>
      <c r="M49" s="20">
        <f t="shared" ca="1" si="3"/>
        <v>2.75</v>
      </c>
      <c r="N49" s="3" t="str">
        <f t="shared" si="4"/>
        <v>dijak</v>
      </c>
    </row>
    <row r="50" spans="3:14" x14ac:dyDescent="0.3">
      <c r="C50" t="s">
        <v>11</v>
      </c>
      <c r="D50" t="s">
        <v>5</v>
      </c>
      <c r="E50" t="s">
        <v>13</v>
      </c>
      <c r="F50" t="s">
        <v>10</v>
      </c>
      <c r="G50" s="1">
        <v>5</v>
      </c>
      <c r="H50" s="1">
        <v>2</v>
      </c>
      <c r="I50" s="1">
        <v>3</v>
      </c>
      <c r="J50" s="1">
        <f t="shared" ca="1" si="0"/>
        <v>2</v>
      </c>
      <c r="K50" s="1" t="str">
        <f t="shared" ca="1" si="1"/>
        <v>izdelal</v>
      </c>
      <c r="L50" s="19">
        <f t="shared" si="2"/>
        <v>3.3333333333333335</v>
      </c>
      <c r="M50" s="20">
        <f t="shared" ca="1" si="3"/>
        <v>3</v>
      </c>
      <c r="N50" s="3" t="str">
        <f t="shared" si="4"/>
        <v>dijak</v>
      </c>
    </row>
    <row r="51" spans="3:14" x14ac:dyDescent="0.3">
      <c r="C51" t="s">
        <v>11</v>
      </c>
      <c r="D51" t="s">
        <v>85</v>
      </c>
      <c r="E51" t="s">
        <v>21</v>
      </c>
      <c r="F51" t="s">
        <v>10</v>
      </c>
      <c r="G51" s="1">
        <v>2</v>
      </c>
      <c r="H51" s="1">
        <v>5</v>
      </c>
      <c r="I51" s="1">
        <v>3</v>
      </c>
      <c r="J51" s="1">
        <f t="shared" ca="1" si="0"/>
        <v>4</v>
      </c>
      <c r="K51" s="1" t="str">
        <f t="shared" ca="1" si="1"/>
        <v>izdelal</v>
      </c>
      <c r="L51" s="19">
        <f t="shared" si="2"/>
        <v>3.3333333333333335</v>
      </c>
      <c r="M51" s="20">
        <f t="shared" ca="1" si="3"/>
        <v>3.5</v>
      </c>
      <c r="N51" s="3" t="str">
        <f t="shared" si="4"/>
        <v>dijak</v>
      </c>
    </row>
    <row r="52" spans="3:14" x14ac:dyDescent="0.3">
      <c r="C52" t="s">
        <v>11</v>
      </c>
      <c r="D52" t="s">
        <v>85</v>
      </c>
      <c r="E52" t="s">
        <v>74</v>
      </c>
      <c r="F52" t="s">
        <v>10</v>
      </c>
      <c r="G52" s="1">
        <v>2</v>
      </c>
      <c r="H52" s="1">
        <v>2</v>
      </c>
      <c r="I52" s="1">
        <v>2</v>
      </c>
      <c r="J52" s="1">
        <f t="shared" ca="1" si="0"/>
        <v>4</v>
      </c>
      <c r="K52" s="1" t="str">
        <f t="shared" ca="1" si="1"/>
        <v>izdelal</v>
      </c>
      <c r="L52" s="19">
        <f t="shared" si="2"/>
        <v>2</v>
      </c>
      <c r="M52" s="20">
        <f t="shared" ca="1" si="3"/>
        <v>2.5</v>
      </c>
      <c r="N52" s="3" t="str">
        <f t="shared" si="4"/>
        <v>dijak</v>
      </c>
    </row>
    <row r="53" spans="3:14" x14ac:dyDescent="0.3">
      <c r="C53" t="s">
        <v>4</v>
      </c>
      <c r="D53" t="s">
        <v>172</v>
      </c>
      <c r="E53" t="s">
        <v>76</v>
      </c>
      <c r="F53" t="s">
        <v>34</v>
      </c>
      <c r="G53" s="1">
        <v>2</v>
      </c>
      <c r="H53" s="1">
        <v>2</v>
      </c>
      <c r="I53" s="1">
        <v>2</v>
      </c>
      <c r="J53" s="1">
        <f t="shared" ca="1" si="0"/>
        <v>1</v>
      </c>
      <c r="K53" s="1" t="str">
        <f t="shared" ca="1" si="1"/>
        <v>Ni izdelal</v>
      </c>
      <c r="L53" s="19">
        <f t="shared" si="2"/>
        <v>2</v>
      </c>
      <c r="M53" s="20">
        <f t="shared" ca="1" si="3"/>
        <v>1.75</v>
      </c>
      <c r="N53" s="3" t="str">
        <f t="shared" si="4"/>
        <v>dijakinja</v>
      </c>
    </row>
    <row r="54" spans="3:14" x14ac:dyDescent="0.3">
      <c r="C54" t="s">
        <v>11</v>
      </c>
      <c r="D54" t="s">
        <v>35</v>
      </c>
      <c r="E54" t="s">
        <v>78</v>
      </c>
      <c r="F54" t="s">
        <v>34</v>
      </c>
      <c r="G54" s="1">
        <v>3</v>
      </c>
      <c r="H54" s="1">
        <v>5</v>
      </c>
      <c r="I54" s="1">
        <v>3</v>
      </c>
      <c r="J54" s="1">
        <f t="shared" ca="1" si="0"/>
        <v>5</v>
      </c>
      <c r="K54" s="1" t="str">
        <f t="shared" ca="1" si="1"/>
        <v>izdelal</v>
      </c>
      <c r="L54" s="19">
        <f t="shared" si="2"/>
        <v>3.6666666666666665</v>
      </c>
      <c r="M54" s="20">
        <f t="shared" ca="1" si="3"/>
        <v>4</v>
      </c>
      <c r="N54" s="3" t="str">
        <f t="shared" si="4"/>
        <v>dijak</v>
      </c>
    </row>
    <row r="55" spans="3:14" x14ac:dyDescent="0.3">
      <c r="C55" t="s">
        <v>11</v>
      </c>
      <c r="D55" t="s">
        <v>54</v>
      </c>
      <c r="E55" t="s">
        <v>80</v>
      </c>
      <c r="F55" t="s">
        <v>34</v>
      </c>
      <c r="G55" s="1">
        <v>2</v>
      </c>
      <c r="H55" s="1">
        <v>5</v>
      </c>
      <c r="I55" s="1">
        <v>5</v>
      </c>
      <c r="J55" s="1">
        <f t="shared" ca="1" si="0"/>
        <v>1</v>
      </c>
      <c r="K55" s="1" t="str">
        <f t="shared" ca="1" si="1"/>
        <v>Ni izdelal</v>
      </c>
      <c r="L55" s="19">
        <f t="shared" si="2"/>
        <v>4</v>
      </c>
      <c r="M55" s="20">
        <f t="shared" ca="1" si="3"/>
        <v>3.25</v>
      </c>
      <c r="N55" s="3" t="str">
        <f t="shared" si="4"/>
        <v>dijak</v>
      </c>
    </row>
    <row r="56" spans="3:14" x14ac:dyDescent="0.3">
      <c r="C56" t="s">
        <v>11</v>
      </c>
      <c r="D56" t="s">
        <v>128</v>
      </c>
      <c r="E56" t="s">
        <v>82</v>
      </c>
      <c r="F56" t="s">
        <v>41</v>
      </c>
      <c r="G56" s="1">
        <v>1</v>
      </c>
      <c r="H56" s="1">
        <v>4</v>
      </c>
      <c r="I56" s="1">
        <v>5</v>
      </c>
      <c r="J56" s="1">
        <f t="shared" ca="1" si="0"/>
        <v>2</v>
      </c>
      <c r="K56" s="1" t="str">
        <f t="shared" si="1"/>
        <v>Ni  izdelal</v>
      </c>
      <c r="L56" s="19" t="str">
        <f t="shared" si="2"/>
        <v>Ni opravil</v>
      </c>
      <c r="M56" s="20">
        <f t="shared" ca="1" si="3"/>
        <v>3</v>
      </c>
      <c r="N56" s="3" t="str">
        <f t="shared" si="4"/>
        <v>dijak</v>
      </c>
    </row>
    <row r="57" spans="3:14" x14ac:dyDescent="0.3">
      <c r="C57" t="s">
        <v>11</v>
      </c>
      <c r="D57" t="s">
        <v>128</v>
      </c>
      <c r="E57" t="s">
        <v>84</v>
      </c>
      <c r="F57" t="s">
        <v>66</v>
      </c>
      <c r="G57" s="1">
        <v>3</v>
      </c>
      <c r="H57" s="1">
        <v>4</v>
      </c>
      <c r="I57" s="1">
        <v>5</v>
      </c>
      <c r="J57" s="1">
        <f t="shared" ca="1" si="0"/>
        <v>4</v>
      </c>
      <c r="K57" s="1" t="str">
        <f t="shared" ca="1" si="1"/>
        <v>izdelal</v>
      </c>
      <c r="L57" s="19">
        <f t="shared" si="2"/>
        <v>4</v>
      </c>
      <c r="M57" s="20">
        <f t="shared" ca="1" si="3"/>
        <v>4</v>
      </c>
      <c r="N57" s="3" t="str">
        <f t="shared" si="4"/>
        <v>dijak</v>
      </c>
    </row>
    <row r="58" spans="3:14" x14ac:dyDescent="0.3">
      <c r="C58" t="s">
        <v>11</v>
      </c>
      <c r="D58" t="s">
        <v>72</v>
      </c>
      <c r="E58" t="s">
        <v>86</v>
      </c>
      <c r="F58" t="s">
        <v>66</v>
      </c>
      <c r="G58" s="1">
        <v>4</v>
      </c>
      <c r="H58" s="1">
        <v>5</v>
      </c>
      <c r="I58" s="1">
        <v>3</v>
      </c>
      <c r="J58" s="1">
        <f t="shared" ca="1" si="0"/>
        <v>5</v>
      </c>
      <c r="K58" s="1" t="str">
        <f t="shared" ca="1" si="1"/>
        <v>izdelal</v>
      </c>
      <c r="L58" s="19">
        <f t="shared" si="2"/>
        <v>4</v>
      </c>
      <c r="M58" s="20">
        <f t="shared" ca="1" si="3"/>
        <v>4.25</v>
      </c>
      <c r="N58" s="3" t="str">
        <f t="shared" si="4"/>
        <v>dijak</v>
      </c>
    </row>
    <row r="59" spans="3:14" x14ac:dyDescent="0.3">
      <c r="C59" t="s">
        <v>4</v>
      </c>
      <c r="D59" t="s">
        <v>81</v>
      </c>
      <c r="E59" t="s">
        <v>88</v>
      </c>
      <c r="F59" t="s">
        <v>66</v>
      </c>
      <c r="G59" s="1">
        <v>2</v>
      </c>
      <c r="H59" s="1">
        <v>2</v>
      </c>
      <c r="I59" s="1">
        <v>5</v>
      </c>
      <c r="J59" s="1">
        <f t="shared" ca="1" si="0"/>
        <v>5</v>
      </c>
      <c r="K59" s="1" t="str">
        <f t="shared" ca="1" si="1"/>
        <v>izdelal</v>
      </c>
      <c r="L59" s="19">
        <f t="shared" si="2"/>
        <v>3</v>
      </c>
      <c r="M59" s="20">
        <f t="shared" ca="1" si="3"/>
        <v>3.5</v>
      </c>
      <c r="N59" s="3" t="str">
        <f t="shared" si="4"/>
        <v>dijakinja</v>
      </c>
    </row>
    <row r="60" spans="3:14" x14ac:dyDescent="0.3">
      <c r="C60" t="s">
        <v>4</v>
      </c>
      <c r="D60" t="s">
        <v>24</v>
      </c>
      <c r="E60" t="s">
        <v>90</v>
      </c>
      <c r="F60" t="s">
        <v>66</v>
      </c>
      <c r="G60" s="1">
        <v>2</v>
      </c>
      <c r="H60" s="1">
        <v>3</v>
      </c>
      <c r="I60" s="1">
        <v>3</v>
      </c>
      <c r="J60" s="1">
        <f t="shared" ca="1" si="0"/>
        <v>4</v>
      </c>
      <c r="K60" s="1" t="str">
        <f t="shared" ca="1" si="1"/>
        <v>izdelal</v>
      </c>
      <c r="L60" s="19">
        <f t="shared" si="2"/>
        <v>2.6666666666666665</v>
      </c>
      <c r="M60" s="20">
        <f t="shared" ca="1" si="3"/>
        <v>3</v>
      </c>
      <c r="N60" s="3" t="str">
        <f t="shared" si="4"/>
        <v>dijakinja</v>
      </c>
    </row>
    <row r="61" spans="3:14" x14ac:dyDescent="0.3">
      <c r="C61" t="s">
        <v>4</v>
      </c>
      <c r="D61" t="s">
        <v>24</v>
      </c>
      <c r="E61" t="s">
        <v>92</v>
      </c>
      <c r="F61" t="s">
        <v>66</v>
      </c>
      <c r="G61" s="1">
        <v>2</v>
      </c>
      <c r="H61" s="1">
        <v>4</v>
      </c>
      <c r="I61" s="1">
        <v>4</v>
      </c>
      <c r="J61" s="1">
        <f t="shared" ca="1" si="0"/>
        <v>2</v>
      </c>
      <c r="K61" s="1" t="str">
        <f t="shared" ca="1" si="1"/>
        <v>izdelal</v>
      </c>
      <c r="L61" s="19">
        <f t="shared" si="2"/>
        <v>3.3333333333333335</v>
      </c>
      <c r="M61" s="20">
        <f t="shared" ca="1" si="3"/>
        <v>3</v>
      </c>
      <c r="N61" s="3" t="str">
        <f t="shared" si="4"/>
        <v>dijakinja</v>
      </c>
    </row>
    <row r="62" spans="3:14" x14ac:dyDescent="0.3">
      <c r="C62" t="s">
        <v>4</v>
      </c>
      <c r="D62" t="s">
        <v>28</v>
      </c>
      <c r="E62" t="s">
        <v>94</v>
      </c>
      <c r="F62" t="s">
        <v>66</v>
      </c>
      <c r="G62" s="1">
        <v>5</v>
      </c>
      <c r="H62" s="1">
        <v>4</v>
      </c>
      <c r="I62" s="1">
        <v>1</v>
      </c>
      <c r="J62" s="1">
        <f t="shared" ca="1" si="0"/>
        <v>5</v>
      </c>
      <c r="K62" s="1" t="str">
        <f t="shared" si="1"/>
        <v>Ni izdelal</v>
      </c>
      <c r="L62" s="19" t="str">
        <f t="shared" si="2"/>
        <v>Ni opravil</v>
      </c>
      <c r="M62" s="20">
        <f t="shared" ca="1" si="3"/>
        <v>3.75</v>
      </c>
      <c r="N62" s="3" t="str">
        <f t="shared" si="4"/>
        <v>dijakinja</v>
      </c>
    </row>
    <row r="63" spans="3:14" x14ac:dyDescent="0.3">
      <c r="C63" t="s">
        <v>4</v>
      </c>
      <c r="D63" t="s">
        <v>30</v>
      </c>
      <c r="E63" t="s">
        <v>96</v>
      </c>
      <c r="F63" t="s">
        <v>66</v>
      </c>
      <c r="G63" s="1">
        <v>1</v>
      </c>
      <c r="H63" s="1">
        <v>1</v>
      </c>
      <c r="I63" s="1">
        <v>2</v>
      </c>
      <c r="J63" s="1">
        <f t="shared" ca="1" si="0"/>
        <v>1</v>
      </c>
      <c r="K63" s="1" t="str">
        <f t="shared" si="1"/>
        <v>Ni  izdelal</v>
      </c>
      <c r="L63" s="19" t="str">
        <f t="shared" si="2"/>
        <v>Ni opravil</v>
      </c>
      <c r="M63" s="20">
        <f t="shared" ca="1" si="3"/>
        <v>1.25</v>
      </c>
      <c r="N63" s="3" t="str">
        <f t="shared" si="4"/>
        <v>dijakinja</v>
      </c>
    </row>
    <row r="64" spans="3:14" x14ac:dyDescent="0.3">
      <c r="C64" t="s">
        <v>4</v>
      </c>
      <c r="D64" t="s">
        <v>126</v>
      </c>
      <c r="E64" t="s">
        <v>62</v>
      </c>
      <c r="F64" t="s">
        <v>66</v>
      </c>
      <c r="G64" s="1">
        <v>4</v>
      </c>
      <c r="H64" s="1">
        <v>2</v>
      </c>
      <c r="I64" s="1">
        <v>3</v>
      </c>
      <c r="J64" s="1">
        <f t="shared" ca="1" si="0"/>
        <v>2</v>
      </c>
      <c r="K64" s="1" t="str">
        <f t="shared" ca="1" si="1"/>
        <v>izdelal</v>
      </c>
      <c r="L64" s="19">
        <f t="shared" si="2"/>
        <v>3</v>
      </c>
      <c r="M64" s="20">
        <f t="shared" ca="1" si="3"/>
        <v>2.75</v>
      </c>
      <c r="N64" s="3" t="str">
        <f t="shared" si="4"/>
        <v>dijakinja</v>
      </c>
    </row>
    <row r="65" spans="3:14" x14ac:dyDescent="0.3">
      <c r="C65" t="s">
        <v>11</v>
      </c>
      <c r="D65" t="s">
        <v>152</v>
      </c>
      <c r="E65" t="s">
        <v>98</v>
      </c>
      <c r="F65" t="s">
        <v>10</v>
      </c>
      <c r="G65" s="1">
        <v>4</v>
      </c>
      <c r="H65" s="1">
        <v>5</v>
      </c>
      <c r="I65" s="1">
        <v>4</v>
      </c>
      <c r="J65" s="1">
        <f t="shared" ca="1" si="0"/>
        <v>4</v>
      </c>
      <c r="K65" s="1" t="str">
        <f t="shared" ca="1" si="1"/>
        <v>izdelal</v>
      </c>
      <c r="L65" s="19">
        <f t="shared" si="2"/>
        <v>4.333333333333333</v>
      </c>
      <c r="M65" s="20">
        <f t="shared" ca="1" si="3"/>
        <v>4.25</v>
      </c>
      <c r="N65" s="3" t="str">
        <f t="shared" si="4"/>
        <v>dijak</v>
      </c>
    </row>
    <row r="66" spans="3:14" x14ac:dyDescent="0.3">
      <c r="C66" t="s">
        <v>11</v>
      </c>
      <c r="D66" t="s">
        <v>99</v>
      </c>
      <c r="E66" t="s">
        <v>100</v>
      </c>
      <c r="F66" t="s">
        <v>7</v>
      </c>
      <c r="G66" s="1">
        <v>4</v>
      </c>
      <c r="H66" s="1">
        <v>2</v>
      </c>
      <c r="I66" s="1">
        <v>3</v>
      </c>
      <c r="J66" s="1">
        <f t="shared" ca="1" si="0"/>
        <v>3</v>
      </c>
      <c r="K66" s="1" t="str">
        <f t="shared" ca="1" si="1"/>
        <v>izdelal</v>
      </c>
      <c r="L66" s="19">
        <f t="shared" si="2"/>
        <v>3</v>
      </c>
      <c r="M66" s="20">
        <f t="shared" ca="1" si="3"/>
        <v>3</v>
      </c>
      <c r="N66" s="3" t="str">
        <f t="shared" si="4"/>
        <v>dijak</v>
      </c>
    </row>
    <row r="67" spans="3:14" x14ac:dyDescent="0.3">
      <c r="C67" t="s">
        <v>11</v>
      </c>
      <c r="D67" t="s">
        <v>99</v>
      </c>
      <c r="E67" t="s">
        <v>102</v>
      </c>
      <c r="F67" t="s">
        <v>7</v>
      </c>
      <c r="G67" s="1">
        <v>4</v>
      </c>
      <c r="H67" s="1">
        <v>4</v>
      </c>
      <c r="I67" s="1">
        <v>2</v>
      </c>
      <c r="J67" s="1">
        <f t="shared" ca="1" si="0"/>
        <v>5</v>
      </c>
      <c r="K67" s="1" t="str">
        <f t="shared" ca="1" si="1"/>
        <v>izdelal</v>
      </c>
      <c r="L67" s="19">
        <f t="shared" si="2"/>
        <v>3.3333333333333335</v>
      </c>
      <c r="M67" s="20">
        <f t="shared" ca="1" si="3"/>
        <v>3.75</v>
      </c>
      <c r="N67" s="3" t="str">
        <f t="shared" si="4"/>
        <v>dijak</v>
      </c>
    </row>
    <row r="68" spans="3:14" x14ac:dyDescent="0.3">
      <c r="C68" t="s">
        <v>11</v>
      </c>
      <c r="D68" t="s">
        <v>116</v>
      </c>
      <c r="E68" t="s">
        <v>103</v>
      </c>
      <c r="F68" t="s">
        <v>10</v>
      </c>
      <c r="G68" s="1">
        <v>5</v>
      </c>
      <c r="H68" s="1">
        <v>4</v>
      </c>
      <c r="I68" s="1">
        <v>3</v>
      </c>
      <c r="J68" s="1">
        <f t="shared" ca="1" si="0"/>
        <v>5</v>
      </c>
      <c r="K68" s="1" t="str">
        <f t="shared" ca="1" si="1"/>
        <v>izdelal</v>
      </c>
      <c r="L68" s="19">
        <f t="shared" si="2"/>
        <v>4</v>
      </c>
      <c r="M68" s="20">
        <f t="shared" ca="1" si="3"/>
        <v>4.25</v>
      </c>
      <c r="N68" s="3" t="str">
        <f t="shared" si="4"/>
        <v>dijak</v>
      </c>
    </row>
    <row r="69" spans="3:14" x14ac:dyDescent="0.3">
      <c r="C69" t="s">
        <v>4</v>
      </c>
      <c r="D69" t="s">
        <v>79</v>
      </c>
      <c r="E69" t="s">
        <v>105</v>
      </c>
      <c r="F69" t="s">
        <v>10</v>
      </c>
      <c r="G69" s="1">
        <v>2</v>
      </c>
      <c r="H69" s="1">
        <v>5</v>
      </c>
      <c r="I69" s="1">
        <v>2</v>
      </c>
      <c r="J69" s="1">
        <f t="shared" ca="1" si="0"/>
        <v>2</v>
      </c>
      <c r="K69" s="1" t="str">
        <f t="shared" ca="1" si="1"/>
        <v>izdelal</v>
      </c>
      <c r="L69" s="19">
        <f t="shared" si="2"/>
        <v>3</v>
      </c>
      <c r="M69" s="20">
        <f t="shared" ca="1" si="3"/>
        <v>2.75</v>
      </c>
      <c r="N69" s="3" t="str">
        <f t="shared" si="4"/>
        <v>dijakinja</v>
      </c>
    </row>
    <row r="70" spans="3:14" x14ac:dyDescent="0.3">
      <c r="C70" t="s">
        <v>4</v>
      </c>
      <c r="D70" t="s">
        <v>168</v>
      </c>
      <c r="E70" t="s">
        <v>107</v>
      </c>
      <c r="F70" t="s">
        <v>34</v>
      </c>
      <c r="G70" s="1">
        <v>5</v>
      </c>
      <c r="H70" s="1">
        <v>2</v>
      </c>
      <c r="I70" s="1">
        <v>5</v>
      </c>
      <c r="J70" s="1">
        <f t="shared" ca="1" si="0"/>
        <v>4</v>
      </c>
      <c r="K70" s="1" t="str">
        <f t="shared" ca="1" si="1"/>
        <v>izdelal</v>
      </c>
      <c r="L70" s="19">
        <f t="shared" si="2"/>
        <v>4</v>
      </c>
      <c r="M70" s="20">
        <f t="shared" ca="1" si="3"/>
        <v>4</v>
      </c>
      <c r="N70" s="3" t="str">
        <f t="shared" si="4"/>
        <v>dijakinja</v>
      </c>
    </row>
    <row r="71" spans="3:14" x14ac:dyDescent="0.3">
      <c r="C71" t="s">
        <v>11</v>
      </c>
      <c r="D71" t="s">
        <v>156</v>
      </c>
      <c r="E71" t="s">
        <v>109</v>
      </c>
      <c r="F71" t="s">
        <v>34</v>
      </c>
      <c r="G71" s="1">
        <v>5</v>
      </c>
      <c r="H71" s="1">
        <v>4</v>
      </c>
      <c r="I71" s="1">
        <v>3</v>
      </c>
      <c r="J71" s="1">
        <f t="shared" ca="1" si="0"/>
        <v>5</v>
      </c>
      <c r="K71" s="1" t="str">
        <f t="shared" ca="1" si="1"/>
        <v>izdelal</v>
      </c>
      <c r="L71" s="19">
        <f t="shared" si="2"/>
        <v>4</v>
      </c>
      <c r="M71" s="20">
        <f t="shared" ca="1" si="3"/>
        <v>4.25</v>
      </c>
      <c r="N71" s="3" t="str">
        <f t="shared" si="4"/>
        <v>dijak</v>
      </c>
    </row>
    <row r="72" spans="3:14" x14ac:dyDescent="0.3">
      <c r="C72" t="s">
        <v>11</v>
      </c>
      <c r="D72" t="s">
        <v>132</v>
      </c>
      <c r="E72" t="s">
        <v>111</v>
      </c>
      <c r="F72" t="s">
        <v>34</v>
      </c>
      <c r="G72" s="1">
        <v>2</v>
      </c>
      <c r="H72" s="1">
        <v>3</v>
      </c>
      <c r="I72" s="1">
        <v>5</v>
      </c>
      <c r="J72" s="1">
        <f t="shared" ca="1" si="0"/>
        <v>3</v>
      </c>
      <c r="K72" s="1" t="str">
        <f t="shared" ca="1" si="1"/>
        <v>izdelal</v>
      </c>
      <c r="L72" s="19">
        <f t="shared" si="2"/>
        <v>3.3333333333333335</v>
      </c>
      <c r="M72" s="20">
        <f t="shared" ca="1" si="3"/>
        <v>3.25</v>
      </c>
      <c r="N72" s="3" t="str">
        <f t="shared" si="4"/>
        <v>dijak</v>
      </c>
    </row>
    <row r="73" spans="3:14" x14ac:dyDescent="0.3">
      <c r="C73" t="s">
        <v>11</v>
      </c>
      <c r="D73" t="s">
        <v>143</v>
      </c>
      <c r="E73" t="s">
        <v>36</v>
      </c>
      <c r="F73" t="s">
        <v>41</v>
      </c>
      <c r="G73" s="1">
        <v>3</v>
      </c>
      <c r="H73" s="1">
        <v>5</v>
      </c>
      <c r="I73" s="1">
        <v>5</v>
      </c>
      <c r="J73" s="1">
        <f t="shared" ca="1" si="0"/>
        <v>2</v>
      </c>
      <c r="K73" s="1" t="str">
        <f t="shared" ca="1" si="1"/>
        <v>izdelal</v>
      </c>
      <c r="L73" s="19">
        <f t="shared" si="2"/>
        <v>4.333333333333333</v>
      </c>
      <c r="M73" s="20">
        <f t="shared" ca="1" si="3"/>
        <v>3.75</v>
      </c>
      <c r="N73" s="3" t="str">
        <f t="shared" si="4"/>
        <v>dijak</v>
      </c>
    </row>
    <row r="74" spans="3:14" x14ac:dyDescent="0.3">
      <c r="C74" t="s">
        <v>11</v>
      </c>
      <c r="D74" t="s">
        <v>161</v>
      </c>
      <c r="E74" t="s">
        <v>113</v>
      </c>
      <c r="F74" t="s">
        <v>66</v>
      </c>
      <c r="G74" s="1">
        <v>2</v>
      </c>
      <c r="H74" s="1">
        <v>4</v>
      </c>
      <c r="I74" s="1">
        <v>2</v>
      </c>
      <c r="J74" s="1">
        <f t="shared" ca="1" si="0"/>
        <v>4</v>
      </c>
      <c r="K74" s="1" t="str">
        <f t="shared" ca="1" si="1"/>
        <v>izdelal</v>
      </c>
      <c r="L74" s="19">
        <f t="shared" si="2"/>
        <v>2.6666666666666665</v>
      </c>
      <c r="M74" s="20">
        <f t="shared" ca="1" si="3"/>
        <v>3</v>
      </c>
      <c r="N74" s="3" t="str">
        <f t="shared" si="4"/>
        <v>dijak</v>
      </c>
    </row>
    <row r="75" spans="3:14" x14ac:dyDescent="0.3">
      <c r="C75" t="s">
        <v>11</v>
      </c>
      <c r="D75" t="s">
        <v>104</v>
      </c>
      <c r="E75" t="s">
        <v>115</v>
      </c>
      <c r="F75" t="s">
        <v>66</v>
      </c>
      <c r="G75" s="1">
        <v>1</v>
      </c>
      <c r="H75" s="1">
        <v>5</v>
      </c>
      <c r="I75" s="1">
        <v>1</v>
      </c>
      <c r="J75" s="1">
        <f t="shared" ca="1" si="0"/>
        <v>2</v>
      </c>
      <c r="K75" s="1" t="str">
        <f t="shared" si="1"/>
        <v>Ni  izdelal</v>
      </c>
      <c r="L75" s="19" t="str">
        <f t="shared" si="2"/>
        <v>Ni opravil</v>
      </c>
      <c r="M75" s="20">
        <f t="shared" ca="1" si="3"/>
        <v>2.25</v>
      </c>
      <c r="N75" s="3" t="str">
        <f t="shared" si="4"/>
        <v>dijak</v>
      </c>
    </row>
    <row r="76" spans="3:14" x14ac:dyDescent="0.3">
      <c r="C76" t="s">
        <v>4</v>
      </c>
      <c r="D76" t="s">
        <v>147</v>
      </c>
      <c r="E76" t="s">
        <v>117</v>
      </c>
      <c r="F76" t="s">
        <v>66</v>
      </c>
      <c r="G76" s="1">
        <v>2</v>
      </c>
      <c r="H76" s="1">
        <v>1</v>
      </c>
      <c r="I76" s="1">
        <v>5</v>
      </c>
      <c r="J76" s="1">
        <f t="shared" ca="1" si="0"/>
        <v>5</v>
      </c>
      <c r="K76" s="1" t="str">
        <f t="shared" si="1"/>
        <v>Ni  izdelal</v>
      </c>
      <c r="L76" s="19" t="str">
        <f t="shared" si="2"/>
        <v>Ni opravil</v>
      </c>
      <c r="M76" s="20">
        <f t="shared" ca="1" si="3"/>
        <v>3.25</v>
      </c>
      <c r="N76" s="3" t="str">
        <f t="shared" si="4"/>
        <v>dijakinja</v>
      </c>
    </row>
    <row r="77" spans="3:14" x14ac:dyDescent="0.3">
      <c r="C77" t="s">
        <v>11</v>
      </c>
      <c r="D77" t="s">
        <v>89</v>
      </c>
      <c r="E77" t="s">
        <v>119</v>
      </c>
      <c r="F77" t="s">
        <v>7</v>
      </c>
      <c r="G77" s="1">
        <v>5</v>
      </c>
      <c r="H77" s="1">
        <v>5</v>
      </c>
      <c r="I77" s="1">
        <v>2</v>
      </c>
      <c r="J77" s="1">
        <f t="shared" ca="1" si="0"/>
        <v>3</v>
      </c>
      <c r="K77" s="1" t="str">
        <f t="shared" ca="1" si="1"/>
        <v>izdelal</v>
      </c>
      <c r="L77" s="19">
        <f t="shared" si="2"/>
        <v>4</v>
      </c>
      <c r="M77" s="20">
        <f t="shared" ca="1" si="3"/>
        <v>3.75</v>
      </c>
      <c r="N77" s="3" t="str">
        <f t="shared" si="4"/>
        <v>dijak</v>
      </c>
    </row>
    <row r="78" spans="3:14" x14ac:dyDescent="0.3">
      <c r="C78" t="s">
        <v>4</v>
      </c>
      <c r="D78" t="s">
        <v>139</v>
      </c>
      <c r="E78" t="s">
        <v>9</v>
      </c>
      <c r="F78" t="s">
        <v>10</v>
      </c>
      <c r="G78" s="1">
        <v>4</v>
      </c>
      <c r="H78" s="1">
        <v>2</v>
      </c>
      <c r="I78" s="1">
        <v>2</v>
      </c>
      <c r="J78" s="1">
        <f t="shared" ca="1" si="0"/>
        <v>4</v>
      </c>
      <c r="K78" s="1" t="str">
        <f t="shared" ca="1" si="1"/>
        <v>izdelal</v>
      </c>
      <c r="L78" s="19">
        <f t="shared" si="2"/>
        <v>2.6666666666666665</v>
      </c>
      <c r="M78" s="20">
        <f t="shared" ca="1" si="3"/>
        <v>3</v>
      </c>
      <c r="N78" s="3" t="str">
        <f t="shared" si="4"/>
        <v>dijakinja</v>
      </c>
    </row>
    <row r="79" spans="3:14" x14ac:dyDescent="0.3">
      <c r="C79" t="s">
        <v>4</v>
      </c>
      <c r="D79" t="s">
        <v>180</v>
      </c>
      <c r="E79" t="s">
        <v>122</v>
      </c>
      <c r="F79" t="s">
        <v>10</v>
      </c>
      <c r="G79" s="1">
        <v>4</v>
      </c>
      <c r="H79" s="1">
        <v>4</v>
      </c>
      <c r="I79" s="1">
        <v>4</v>
      </c>
      <c r="J79" s="1">
        <f t="shared" ca="1" si="0"/>
        <v>2</v>
      </c>
      <c r="K79" s="1" t="str">
        <f t="shared" ca="1" si="1"/>
        <v>izdelal</v>
      </c>
      <c r="L79" s="19">
        <f t="shared" si="2"/>
        <v>4</v>
      </c>
      <c r="M79" s="20">
        <f t="shared" ca="1" si="3"/>
        <v>3.5</v>
      </c>
      <c r="N79" s="3" t="str">
        <f t="shared" si="4"/>
        <v>dijakinja</v>
      </c>
    </row>
    <row r="80" spans="3:14" x14ac:dyDescent="0.3">
      <c r="C80" t="s">
        <v>4</v>
      </c>
      <c r="D80" t="s">
        <v>145</v>
      </c>
      <c r="E80" t="s">
        <v>124</v>
      </c>
      <c r="F80" t="s">
        <v>10</v>
      </c>
      <c r="G80" s="1">
        <v>3</v>
      </c>
      <c r="H80" s="1">
        <v>2</v>
      </c>
      <c r="I80" s="1">
        <v>4</v>
      </c>
      <c r="J80" s="1">
        <f t="shared" ca="1" si="0"/>
        <v>3</v>
      </c>
      <c r="K80" s="1" t="str">
        <f t="shared" ca="1" si="1"/>
        <v>izdelal</v>
      </c>
      <c r="L80" s="19">
        <f t="shared" si="2"/>
        <v>3</v>
      </c>
      <c r="M80" s="20">
        <f t="shared" ca="1" si="3"/>
        <v>3</v>
      </c>
      <c r="N80" s="3" t="str">
        <f t="shared" si="4"/>
        <v>dijakinja</v>
      </c>
    </row>
    <row r="81" spans="3:14" x14ac:dyDescent="0.3">
      <c r="C81" t="s">
        <v>11</v>
      </c>
      <c r="D81" t="s">
        <v>60</v>
      </c>
      <c r="E81" t="s">
        <v>86</v>
      </c>
      <c r="F81" t="s">
        <v>34</v>
      </c>
      <c r="G81" s="1">
        <v>3</v>
      </c>
      <c r="H81" s="1">
        <v>3</v>
      </c>
      <c r="I81" s="1">
        <v>3</v>
      </c>
      <c r="J81" s="1">
        <f t="shared" ca="1" si="0"/>
        <v>3</v>
      </c>
      <c r="K81" s="1" t="str">
        <f t="shared" ca="1" si="1"/>
        <v>izdelal</v>
      </c>
      <c r="L81" s="19">
        <f t="shared" si="2"/>
        <v>3</v>
      </c>
      <c r="M81" s="20">
        <f t="shared" ca="1" si="3"/>
        <v>3</v>
      </c>
      <c r="N81" s="3" t="str">
        <f t="shared" si="4"/>
        <v>dijak</v>
      </c>
    </row>
    <row r="82" spans="3:14" x14ac:dyDescent="0.3">
      <c r="C82" t="s">
        <v>11</v>
      </c>
      <c r="D82" t="s">
        <v>101</v>
      </c>
      <c r="E82" t="s">
        <v>43</v>
      </c>
      <c r="F82" t="s">
        <v>34</v>
      </c>
      <c r="G82" s="1">
        <v>4</v>
      </c>
      <c r="H82" s="1">
        <v>3</v>
      </c>
      <c r="I82" s="1">
        <v>3</v>
      </c>
      <c r="J82" s="1">
        <f t="shared" ca="1" si="0"/>
        <v>1</v>
      </c>
      <c r="K82" s="1" t="str">
        <f t="shared" ca="1" si="1"/>
        <v>Ni izdelal</v>
      </c>
      <c r="L82" s="19">
        <f t="shared" si="2"/>
        <v>3.3333333333333335</v>
      </c>
      <c r="M82" s="20">
        <f t="shared" ca="1" si="3"/>
        <v>2.75</v>
      </c>
      <c r="N82" s="3" t="str">
        <f t="shared" si="4"/>
        <v>dijak</v>
      </c>
    </row>
    <row r="83" spans="3:14" x14ac:dyDescent="0.3">
      <c r="C83" t="s">
        <v>11</v>
      </c>
      <c r="D83" t="s">
        <v>8</v>
      </c>
      <c r="E83" t="s">
        <v>127</v>
      </c>
      <c r="F83" t="s">
        <v>34</v>
      </c>
      <c r="G83" s="1">
        <v>5</v>
      </c>
      <c r="H83" s="1">
        <v>2</v>
      </c>
      <c r="I83" s="1">
        <v>3</v>
      </c>
      <c r="J83" s="1">
        <f t="shared" ref="J83:J117" ca="1" si="5">RANDBETWEEN(1,5)</f>
        <v>4</v>
      </c>
      <c r="K83" s="1" t="str">
        <f t="shared" ref="K83:K117" ca="1" si="6">IF(G83&gt;1, IF(H83&gt;1, IF(I83&gt;1, IF(J83&gt;1,"izdelal","Ni izdelal"),"Ni izdelal"),"Ni  izdelal"),"Ni  izdelal")</f>
        <v>izdelal</v>
      </c>
      <c r="L83" s="19">
        <f t="shared" ref="L83:L117" si="7">IF(G83&gt;1, IF(H83&gt;1, IF(I83&gt;1, IF(I83&gt;1,AVERAGE(G83:I83),"Ni opravil"),"Ni opravil"),"Ni opravil"),"Ni opravil")</f>
        <v>3.3333333333333335</v>
      </c>
      <c r="M83" s="20">
        <f t="shared" ref="M83:M117" ca="1" si="8">AVERAGE(G83:J83)</f>
        <v>3.5</v>
      </c>
      <c r="N83" s="3" t="str">
        <f t="shared" ref="N83:N117" si="9">IF(C83="ž","dijakinja","dijak")</f>
        <v>dijak</v>
      </c>
    </row>
    <row r="84" spans="3:14" x14ac:dyDescent="0.3">
      <c r="C84" t="s">
        <v>4</v>
      </c>
      <c r="D84" t="s">
        <v>37</v>
      </c>
      <c r="E84" t="s">
        <v>129</v>
      </c>
      <c r="F84" t="s">
        <v>41</v>
      </c>
      <c r="G84" s="1">
        <v>4</v>
      </c>
      <c r="H84" s="1">
        <v>5</v>
      </c>
      <c r="I84" s="1">
        <v>5</v>
      </c>
      <c r="J84" s="1">
        <f t="shared" ca="1" si="5"/>
        <v>3</v>
      </c>
      <c r="K84" s="1" t="str">
        <f t="shared" ca="1" si="6"/>
        <v>izdelal</v>
      </c>
      <c r="L84" s="19">
        <f t="shared" si="7"/>
        <v>4.666666666666667</v>
      </c>
      <c r="M84" s="20">
        <f t="shared" ca="1" si="8"/>
        <v>4.25</v>
      </c>
      <c r="N84" s="3" t="str">
        <f t="shared" si="9"/>
        <v>dijakinja</v>
      </c>
    </row>
    <row r="85" spans="3:14" x14ac:dyDescent="0.3">
      <c r="C85" t="s">
        <v>11</v>
      </c>
      <c r="D85" t="s">
        <v>63</v>
      </c>
      <c r="E85" t="s">
        <v>131</v>
      </c>
      <c r="F85" t="s">
        <v>66</v>
      </c>
      <c r="G85" s="1">
        <v>5</v>
      </c>
      <c r="H85" s="1">
        <v>4</v>
      </c>
      <c r="I85" s="1">
        <v>5</v>
      </c>
      <c r="J85" s="1">
        <f t="shared" ca="1" si="5"/>
        <v>1</v>
      </c>
      <c r="K85" s="1" t="str">
        <f t="shared" ca="1" si="6"/>
        <v>Ni izdelal</v>
      </c>
      <c r="L85" s="19">
        <f t="shared" si="7"/>
        <v>4.666666666666667</v>
      </c>
      <c r="M85" s="20">
        <f t="shared" ca="1" si="8"/>
        <v>3.75</v>
      </c>
      <c r="N85" s="3" t="str">
        <f t="shared" si="9"/>
        <v>dijak</v>
      </c>
    </row>
    <row r="86" spans="3:14" x14ac:dyDescent="0.3">
      <c r="C86" t="s">
        <v>4</v>
      </c>
      <c r="D86" t="s">
        <v>63</v>
      </c>
      <c r="E86" t="s">
        <v>133</v>
      </c>
      <c r="F86" t="s">
        <v>66</v>
      </c>
      <c r="G86" s="1">
        <v>5</v>
      </c>
      <c r="H86" s="1">
        <v>3</v>
      </c>
      <c r="I86" s="1">
        <v>2</v>
      </c>
      <c r="J86" s="1">
        <f t="shared" ca="1" si="5"/>
        <v>4</v>
      </c>
      <c r="K86" s="1" t="str">
        <f t="shared" ca="1" si="6"/>
        <v>izdelal</v>
      </c>
      <c r="L86" s="19">
        <f t="shared" si="7"/>
        <v>3.3333333333333335</v>
      </c>
      <c r="M86" s="20">
        <f t="shared" ca="1" si="8"/>
        <v>3.5</v>
      </c>
      <c r="N86" s="3" t="str">
        <f t="shared" si="9"/>
        <v>dijakinja</v>
      </c>
    </row>
    <row r="87" spans="3:14" x14ac:dyDescent="0.3">
      <c r="C87" t="s">
        <v>11</v>
      </c>
      <c r="D87" t="s">
        <v>93</v>
      </c>
      <c r="E87" t="s">
        <v>102</v>
      </c>
      <c r="F87" t="s">
        <v>66</v>
      </c>
      <c r="G87" s="1">
        <v>1</v>
      </c>
      <c r="H87" s="1">
        <v>4</v>
      </c>
      <c r="I87" s="1">
        <v>3</v>
      </c>
      <c r="J87" s="1">
        <f t="shared" ca="1" si="5"/>
        <v>4</v>
      </c>
      <c r="K87" s="1" t="str">
        <f t="shared" si="6"/>
        <v>Ni  izdelal</v>
      </c>
      <c r="L87" s="19" t="str">
        <f t="shared" si="7"/>
        <v>Ni opravil</v>
      </c>
      <c r="M87" s="20">
        <f t="shared" ca="1" si="8"/>
        <v>3</v>
      </c>
      <c r="N87" s="3" t="str">
        <f t="shared" si="9"/>
        <v>dijak</v>
      </c>
    </row>
    <row r="88" spans="3:14" x14ac:dyDescent="0.3">
      <c r="C88" t="s">
        <v>11</v>
      </c>
      <c r="D88" t="s">
        <v>182</v>
      </c>
      <c r="E88" t="s">
        <v>136</v>
      </c>
      <c r="F88" t="s">
        <v>66</v>
      </c>
      <c r="G88" s="1">
        <v>3</v>
      </c>
      <c r="H88" s="1">
        <v>4</v>
      </c>
      <c r="I88" s="1">
        <v>5</v>
      </c>
      <c r="J88" s="1">
        <f t="shared" ca="1" si="5"/>
        <v>1</v>
      </c>
      <c r="K88" s="1" t="str">
        <f t="shared" ca="1" si="6"/>
        <v>Ni izdelal</v>
      </c>
      <c r="L88" s="19">
        <f t="shared" si="7"/>
        <v>4</v>
      </c>
      <c r="M88" s="20">
        <f t="shared" ca="1" si="8"/>
        <v>3.25</v>
      </c>
      <c r="N88" s="3" t="str">
        <f t="shared" si="9"/>
        <v>dijak</v>
      </c>
    </row>
    <row r="89" spans="3:14" x14ac:dyDescent="0.3">
      <c r="C89" t="s">
        <v>4</v>
      </c>
      <c r="D89" t="s">
        <v>130</v>
      </c>
      <c r="E89" t="s">
        <v>138</v>
      </c>
      <c r="F89" t="s">
        <v>66</v>
      </c>
      <c r="G89" s="1">
        <v>5</v>
      </c>
      <c r="H89" s="1">
        <v>1</v>
      </c>
      <c r="I89" s="1">
        <v>2</v>
      </c>
      <c r="J89" s="1">
        <f t="shared" ca="1" si="5"/>
        <v>4</v>
      </c>
      <c r="K89" s="1" t="str">
        <f t="shared" si="6"/>
        <v>Ni  izdelal</v>
      </c>
      <c r="L89" s="19" t="str">
        <f t="shared" si="7"/>
        <v>Ni opravil</v>
      </c>
      <c r="M89" s="20">
        <f t="shared" ca="1" si="8"/>
        <v>3</v>
      </c>
      <c r="N89" s="3" t="str">
        <f t="shared" si="9"/>
        <v>dijakinja</v>
      </c>
    </row>
    <row r="90" spans="3:14" x14ac:dyDescent="0.3">
      <c r="C90" t="s">
        <v>11</v>
      </c>
      <c r="D90" t="s">
        <v>22</v>
      </c>
      <c r="E90" t="s">
        <v>140</v>
      </c>
      <c r="F90" t="s">
        <v>66</v>
      </c>
      <c r="G90" s="1">
        <v>3</v>
      </c>
      <c r="H90" s="1">
        <v>2</v>
      </c>
      <c r="I90" s="1">
        <v>3</v>
      </c>
      <c r="J90" s="1">
        <f t="shared" ca="1" si="5"/>
        <v>5</v>
      </c>
      <c r="K90" s="1" t="str">
        <f t="shared" ca="1" si="6"/>
        <v>izdelal</v>
      </c>
      <c r="L90" s="19">
        <f t="shared" si="7"/>
        <v>2.6666666666666665</v>
      </c>
      <c r="M90" s="20">
        <f t="shared" ca="1" si="8"/>
        <v>3.25</v>
      </c>
      <c r="N90" s="3" t="str">
        <f t="shared" si="9"/>
        <v>dijak</v>
      </c>
    </row>
    <row r="91" spans="3:14" x14ac:dyDescent="0.3">
      <c r="C91" t="s">
        <v>11</v>
      </c>
      <c r="D91" t="s">
        <v>61</v>
      </c>
      <c r="E91" t="s">
        <v>142</v>
      </c>
      <c r="F91" t="s">
        <v>66</v>
      </c>
      <c r="G91" s="1">
        <v>5</v>
      </c>
      <c r="H91" s="1">
        <v>3</v>
      </c>
      <c r="I91" s="1">
        <v>5</v>
      </c>
      <c r="J91" s="1">
        <f t="shared" ca="1" si="5"/>
        <v>1</v>
      </c>
      <c r="K91" s="1" t="str">
        <f t="shared" ca="1" si="6"/>
        <v>Ni izdelal</v>
      </c>
      <c r="L91" s="19">
        <f t="shared" si="7"/>
        <v>4.333333333333333</v>
      </c>
      <c r="M91" s="20">
        <f t="shared" ca="1" si="8"/>
        <v>3.5</v>
      </c>
      <c r="N91" s="3" t="str">
        <f t="shared" si="9"/>
        <v>dijak</v>
      </c>
    </row>
    <row r="92" spans="3:14" x14ac:dyDescent="0.3">
      <c r="C92" t="s">
        <v>11</v>
      </c>
      <c r="D92" t="s">
        <v>61</v>
      </c>
      <c r="E92" t="s">
        <v>144</v>
      </c>
      <c r="F92" t="s">
        <v>66</v>
      </c>
      <c r="G92" s="1">
        <v>5</v>
      </c>
      <c r="H92" s="1">
        <v>5</v>
      </c>
      <c r="I92" s="1">
        <v>4</v>
      </c>
      <c r="J92" s="1">
        <f t="shared" ca="1" si="5"/>
        <v>2</v>
      </c>
      <c r="K92" s="1" t="str">
        <f t="shared" ca="1" si="6"/>
        <v>izdelal</v>
      </c>
      <c r="L92" s="19">
        <f t="shared" si="7"/>
        <v>4.666666666666667</v>
      </c>
      <c r="M92" s="20">
        <f t="shared" ca="1" si="8"/>
        <v>4</v>
      </c>
      <c r="N92" s="3" t="str">
        <f t="shared" si="9"/>
        <v>dijak</v>
      </c>
    </row>
    <row r="93" spans="3:14" x14ac:dyDescent="0.3">
      <c r="C93" t="s">
        <v>11</v>
      </c>
      <c r="D93" t="s">
        <v>65</v>
      </c>
      <c r="E93" t="s">
        <v>146</v>
      </c>
      <c r="F93" t="s">
        <v>10</v>
      </c>
      <c r="G93" s="1">
        <v>3</v>
      </c>
      <c r="H93" s="1">
        <v>4</v>
      </c>
      <c r="I93" s="1">
        <v>5</v>
      </c>
      <c r="J93" s="1">
        <f t="shared" ca="1" si="5"/>
        <v>3</v>
      </c>
      <c r="K93" s="1" t="str">
        <f t="shared" ca="1" si="6"/>
        <v>izdelal</v>
      </c>
      <c r="L93" s="19">
        <f t="shared" si="7"/>
        <v>4</v>
      </c>
      <c r="M93" s="20">
        <f t="shared" ca="1" si="8"/>
        <v>3.75</v>
      </c>
      <c r="N93" s="3" t="str">
        <f t="shared" si="9"/>
        <v>dijak</v>
      </c>
    </row>
    <row r="94" spans="3:14" x14ac:dyDescent="0.3">
      <c r="C94" t="s">
        <v>11</v>
      </c>
      <c r="D94" t="s">
        <v>56</v>
      </c>
      <c r="E94" t="s">
        <v>148</v>
      </c>
      <c r="F94" t="s">
        <v>7</v>
      </c>
      <c r="G94" s="1">
        <v>3</v>
      </c>
      <c r="H94" s="1">
        <v>2</v>
      </c>
      <c r="I94" s="1">
        <v>4</v>
      </c>
      <c r="J94" s="1">
        <f t="shared" ca="1" si="5"/>
        <v>3</v>
      </c>
      <c r="K94" s="1" t="str">
        <f t="shared" ca="1" si="6"/>
        <v>izdelal</v>
      </c>
      <c r="L94" s="19">
        <f t="shared" si="7"/>
        <v>3</v>
      </c>
      <c r="M94" s="20">
        <f t="shared" ca="1" si="8"/>
        <v>3</v>
      </c>
      <c r="N94" s="3" t="str">
        <f t="shared" si="9"/>
        <v>dijak</v>
      </c>
    </row>
    <row r="95" spans="3:14" x14ac:dyDescent="0.3">
      <c r="C95" t="s">
        <v>4</v>
      </c>
      <c r="D95" t="s">
        <v>184</v>
      </c>
      <c r="E95" t="s">
        <v>150</v>
      </c>
      <c r="F95" t="s">
        <v>10</v>
      </c>
      <c r="G95" s="1">
        <v>4</v>
      </c>
      <c r="H95" s="1">
        <v>3</v>
      </c>
      <c r="I95" s="1">
        <v>4</v>
      </c>
      <c r="J95" s="1">
        <f t="shared" ca="1" si="5"/>
        <v>1</v>
      </c>
      <c r="K95" s="1" t="str">
        <f t="shared" ca="1" si="6"/>
        <v>Ni izdelal</v>
      </c>
      <c r="L95" s="19">
        <f t="shared" si="7"/>
        <v>3.6666666666666665</v>
      </c>
      <c r="M95" s="20">
        <f t="shared" ca="1" si="8"/>
        <v>3</v>
      </c>
      <c r="N95" s="3" t="str">
        <f t="shared" si="9"/>
        <v>dijakinja</v>
      </c>
    </row>
    <row r="96" spans="3:14" x14ac:dyDescent="0.3">
      <c r="C96" t="s">
        <v>11</v>
      </c>
      <c r="D96" t="s">
        <v>121</v>
      </c>
      <c r="E96" t="s">
        <v>36</v>
      </c>
      <c r="F96" t="s">
        <v>10</v>
      </c>
      <c r="G96" s="1">
        <v>3</v>
      </c>
      <c r="H96" s="1">
        <v>3</v>
      </c>
      <c r="I96" s="1">
        <v>2</v>
      </c>
      <c r="J96" s="1">
        <f t="shared" ca="1" si="5"/>
        <v>1</v>
      </c>
      <c r="K96" s="1" t="str">
        <f t="shared" ca="1" si="6"/>
        <v>Ni izdelal</v>
      </c>
      <c r="L96" s="19">
        <f t="shared" si="7"/>
        <v>2.6666666666666665</v>
      </c>
      <c r="M96" s="20">
        <f t="shared" ca="1" si="8"/>
        <v>2.25</v>
      </c>
      <c r="N96" s="3" t="str">
        <f t="shared" si="9"/>
        <v>dijak</v>
      </c>
    </row>
    <row r="97" spans="3:14" x14ac:dyDescent="0.3">
      <c r="C97" t="s">
        <v>11</v>
      </c>
      <c r="D97" t="s">
        <v>67</v>
      </c>
      <c r="E97" t="s">
        <v>153</v>
      </c>
      <c r="F97" t="s">
        <v>10</v>
      </c>
      <c r="G97" s="1">
        <v>3</v>
      </c>
      <c r="H97" s="1">
        <v>5</v>
      </c>
      <c r="I97" s="1">
        <v>5</v>
      </c>
      <c r="J97" s="1">
        <f t="shared" ca="1" si="5"/>
        <v>1</v>
      </c>
      <c r="K97" s="1" t="str">
        <f t="shared" ca="1" si="6"/>
        <v>Ni izdelal</v>
      </c>
      <c r="L97" s="19">
        <f t="shared" si="7"/>
        <v>4.333333333333333</v>
      </c>
      <c r="M97" s="20">
        <f t="shared" ca="1" si="8"/>
        <v>3.5</v>
      </c>
      <c r="N97" s="3" t="str">
        <f t="shared" si="9"/>
        <v>dijak</v>
      </c>
    </row>
    <row r="98" spans="3:14" x14ac:dyDescent="0.3">
      <c r="C98" t="s">
        <v>11</v>
      </c>
      <c r="D98" t="s">
        <v>39</v>
      </c>
      <c r="E98" t="s">
        <v>43</v>
      </c>
      <c r="F98" t="s">
        <v>34</v>
      </c>
      <c r="G98" s="1">
        <v>5</v>
      </c>
      <c r="H98" s="1">
        <v>5</v>
      </c>
      <c r="I98" s="1">
        <v>5</v>
      </c>
      <c r="J98" s="1">
        <f t="shared" ca="1" si="5"/>
        <v>5</v>
      </c>
      <c r="K98" s="1" t="str">
        <f t="shared" ca="1" si="6"/>
        <v>izdelal</v>
      </c>
      <c r="L98" s="19">
        <f t="shared" si="7"/>
        <v>5</v>
      </c>
      <c r="M98" s="20">
        <f t="shared" ca="1" si="8"/>
        <v>5</v>
      </c>
      <c r="N98" s="3" t="str">
        <f t="shared" si="9"/>
        <v>dijak</v>
      </c>
    </row>
    <row r="99" spans="3:14" x14ac:dyDescent="0.3">
      <c r="C99" t="s">
        <v>11</v>
      </c>
      <c r="D99" t="s">
        <v>151</v>
      </c>
      <c r="E99" t="s">
        <v>155</v>
      </c>
      <c r="F99" t="s">
        <v>34</v>
      </c>
      <c r="G99" s="1">
        <v>4</v>
      </c>
      <c r="H99" s="1">
        <v>4</v>
      </c>
      <c r="I99" s="1">
        <v>5</v>
      </c>
      <c r="J99" s="1">
        <f t="shared" ca="1" si="5"/>
        <v>2</v>
      </c>
      <c r="K99" s="1" t="str">
        <f t="shared" ca="1" si="6"/>
        <v>izdelal</v>
      </c>
      <c r="L99" s="19">
        <f t="shared" si="7"/>
        <v>4.333333333333333</v>
      </c>
      <c r="M99" s="20">
        <f t="shared" ca="1" si="8"/>
        <v>3.75</v>
      </c>
      <c r="N99" s="3" t="str">
        <f t="shared" si="9"/>
        <v>dijak</v>
      </c>
    </row>
    <row r="100" spans="3:14" x14ac:dyDescent="0.3">
      <c r="C100" t="s">
        <v>4</v>
      </c>
      <c r="D100" t="s">
        <v>176</v>
      </c>
      <c r="E100" t="s">
        <v>157</v>
      </c>
      <c r="F100" t="s">
        <v>34</v>
      </c>
      <c r="G100" s="1">
        <v>5</v>
      </c>
      <c r="H100" s="1">
        <v>3</v>
      </c>
      <c r="I100" s="1">
        <v>1</v>
      </c>
      <c r="J100" s="1">
        <f t="shared" ca="1" si="5"/>
        <v>2</v>
      </c>
      <c r="K100" s="1" t="str">
        <f t="shared" si="6"/>
        <v>Ni izdelal</v>
      </c>
      <c r="L100" s="19" t="str">
        <f t="shared" si="7"/>
        <v>Ni opravil</v>
      </c>
      <c r="M100" s="20">
        <f t="shared" ca="1" si="8"/>
        <v>2.75</v>
      </c>
      <c r="N100" s="3" t="str">
        <f t="shared" si="9"/>
        <v>dijakinja</v>
      </c>
    </row>
    <row r="101" spans="3:14" x14ac:dyDescent="0.3">
      <c r="C101" t="s">
        <v>4</v>
      </c>
      <c r="D101" t="s">
        <v>164</v>
      </c>
      <c r="E101" t="s">
        <v>159</v>
      </c>
      <c r="F101" t="s">
        <v>41</v>
      </c>
      <c r="G101" s="1">
        <v>5</v>
      </c>
      <c r="H101" s="1">
        <v>3</v>
      </c>
      <c r="I101" s="1">
        <v>5</v>
      </c>
      <c r="J101" s="1">
        <f t="shared" ca="1" si="5"/>
        <v>4</v>
      </c>
      <c r="K101" s="1" t="str">
        <f t="shared" ca="1" si="6"/>
        <v>izdelal</v>
      </c>
      <c r="L101" s="19">
        <f t="shared" si="7"/>
        <v>4.333333333333333</v>
      </c>
      <c r="M101" s="20">
        <f t="shared" ca="1" si="8"/>
        <v>4.25</v>
      </c>
      <c r="N101" s="3" t="str">
        <f t="shared" si="9"/>
        <v>dijakinja</v>
      </c>
    </row>
    <row r="102" spans="3:14" x14ac:dyDescent="0.3">
      <c r="C102" t="s">
        <v>11</v>
      </c>
      <c r="D102" t="s">
        <v>14</v>
      </c>
      <c r="E102" t="s">
        <v>160</v>
      </c>
      <c r="F102" t="s">
        <v>66</v>
      </c>
      <c r="G102" s="1">
        <v>3</v>
      </c>
      <c r="H102" s="1">
        <v>1</v>
      </c>
      <c r="I102" s="1">
        <v>2</v>
      </c>
      <c r="J102" s="1">
        <f t="shared" ca="1" si="5"/>
        <v>5</v>
      </c>
      <c r="K102" s="1" t="str">
        <f t="shared" si="6"/>
        <v>Ni  izdelal</v>
      </c>
      <c r="L102" s="19" t="str">
        <f t="shared" si="7"/>
        <v>Ni opravil</v>
      </c>
      <c r="M102" s="20">
        <f t="shared" ca="1" si="8"/>
        <v>2.75</v>
      </c>
      <c r="N102" s="3" t="str">
        <f t="shared" si="9"/>
        <v>dijak</v>
      </c>
    </row>
    <row r="103" spans="3:14" x14ac:dyDescent="0.3">
      <c r="C103" t="s">
        <v>11</v>
      </c>
      <c r="D103" t="s">
        <v>114</v>
      </c>
      <c r="E103" t="s">
        <v>162</v>
      </c>
      <c r="F103" t="s">
        <v>66</v>
      </c>
      <c r="G103" s="1">
        <v>2</v>
      </c>
      <c r="H103" s="1">
        <v>3</v>
      </c>
      <c r="I103" s="1">
        <v>3</v>
      </c>
      <c r="J103" s="1">
        <f t="shared" ca="1" si="5"/>
        <v>5</v>
      </c>
      <c r="K103" s="1" t="str">
        <f t="shared" ca="1" si="6"/>
        <v>izdelal</v>
      </c>
      <c r="L103" s="19">
        <f t="shared" si="7"/>
        <v>2.6666666666666665</v>
      </c>
      <c r="M103" s="20">
        <f t="shared" ca="1" si="8"/>
        <v>3.25</v>
      </c>
      <c r="N103" s="3" t="str">
        <f t="shared" si="9"/>
        <v>dijak</v>
      </c>
    </row>
    <row r="104" spans="3:14" x14ac:dyDescent="0.3">
      <c r="C104" t="s">
        <v>11</v>
      </c>
      <c r="D104" t="s">
        <v>12</v>
      </c>
      <c r="E104" t="s">
        <v>57</v>
      </c>
      <c r="F104" t="s">
        <v>66</v>
      </c>
      <c r="G104" s="1">
        <v>3</v>
      </c>
      <c r="H104" s="1">
        <v>2</v>
      </c>
      <c r="I104" s="1">
        <v>3</v>
      </c>
      <c r="J104" s="1">
        <f t="shared" ca="1" si="5"/>
        <v>5</v>
      </c>
      <c r="K104" s="1" t="str">
        <f t="shared" ca="1" si="6"/>
        <v>izdelal</v>
      </c>
      <c r="L104" s="19">
        <f t="shared" si="7"/>
        <v>2.6666666666666665</v>
      </c>
      <c r="M104" s="20">
        <f t="shared" ca="1" si="8"/>
        <v>3.25</v>
      </c>
      <c r="N104" s="3" t="str">
        <f t="shared" si="9"/>
        <v>dijak</v>
      </c>
    </row>
    <row r="105" spans="3:14" x14ac:dyDescent="0.3">
      <c r="C105" t="s">
        <v>11</v>
      </c>
      <c r="D105" t="s">
        <v>91</v>
      </c>
      <c r="E105" t="s">
        <v>165</v>
      </c>
      <c r="F105" t="s">
        <v>7</v>
      </c>
      <c r="G105" s="1">
        <v>5</v>
      </c>
      <c r="H105" s="1">
        <v>5</v>
      </c>
      <c r="I105" s="1">
        <v>3</v>
      </c>
      <c r="J105" s="1">
        <f t="shared" ca="1" si="5"/>
        <v>5</v>
      </c>
      <c r="K105" s="1" t="str">
        <f t="shared" ca="1" si="6"/>
        <v>izdelal</v>
      </c>
      <c r="L105" s="19">
        <f t="shared" si="7"/>
        <v>4.333333333333333</v>
      </c>
      <c r="M105" s="20">
        <f t="shared" ca="1" si="8"/>
        <v>4.5</v>
      </c>
      <c r="N105" s="3" t="str">
        <f t="shared" si="9"/>
        <v>dijak</v>
      </c>
    </row>
    <row r="106" spans="3:14" x14ac:dyDescent="0.3">
      <c r="C106" t="s">
        <v>4</v>
      </c>
      <c r="D106" t="s">
        <v>75</v>
      </c>
      <c r="E106" t="s">
        <v>167</v>
      </c>
      <c r="F106" t="s">
        <v>10</v>
      </c>
      <c r="G106" s="1">
        <v>4</v>
      </c>
      <c r="H106" s="1">
        <v>3</v>
      </c>
      <c r="I106" s="1">
        <v>5</v>
      </c>
      <c r="J106" s="1">
        <f t="shared" ca="1" si="5"/>
        <v>4</v>
      </c>
      <c r="K106" s="1" t="str">
        <f t="shared" ca="1" si="6"/>
        <v>izdelal</v>
      </c>
      <c r="L106" s="19">
        <f t="shared" si="7"/>
        <v>4</v>
      </c>
      <c r="M106" s="20">
        <f t="shared" ca="1" si="8"/>
        <v>4</v>
      </c>
      <c r="N106" s="3" t="str">
        <f t="shared" si="9"/>
        <v>dijakinja</v>
      </c>
    </row>
    <row r="107" spans="3:14" x14ac:dyDescent="0.3">
      <c r="C107" t="s">
        <v>11</v>
      </c>
      <c r="D107" t="s">
        <v>97</v>
      </c>
      <c r="E107" t="s">
        <v>169</v>
      </c>
      <c r="F107" t="s">
        <v>10</v>
      </c>
      <c r="G107" s="1">
        <v>5</v>
      </c>
      <c r="H107" s="1">
        <v>5</v>
      </c>
      <c r="I107" s="1">
        <v>5</v>
      </c>
      <c r="J107" s="1">
        <f t="shared" ca="1" si="5"/>
        <v>3</v>
      </c>
      <c r="K107" s="1" t="str">
        <f t="shared" ca="1" si="6"/>
        <v>izdelal</v>
      </c>
      <c r="L107" s="19">
        <f t="shared" si="7"/>
        <v>5</v>
      </c>
      <c r="M107" s="20">
        <f t="shared" ca="1" si="8"/>
        <v>4.5</v>
      </c>
      <c r="N107" s="3" t="str">
        <f t="shared" si="9"/>
        <v>dijak</v>
      </c>
    </row>
    <row r="108" spans="3:14" x14ac:dyDescent="0.3">
      <c r="C108" t="s">
        <v>4</v>
      </c>
      <c r="D108" t="s">
        <v>137</v>
      </c>
      <c r="E108" t="s">
        <v>171</v>
      </c>
      <c r="F108" t="s">
        <v>10</v>
      </c>
      <c r="G108" s="1">
        <v>2</v>
      </c>
      <c r="H108" s="1">
        <v>4</v>
      </c>
      <c r="I108" s="1">
        <v>4</v>
      </c>
      <c r="J108" s="1">
        <f t="shared" ca="1" si="5"/>
        <v>2</v>
      </c>
      <c r="K108" s="1" t="str">
        <f t="shared" ca="1" si="6"/>
        <v>izdelal</v>
      </c>
      <c r="L108" s="19">
        <f t="shared" si="7"/>
        <v>3.3333333333333335</v>
      </c>
      <c r="M108" s="20">
        <f t="shared" ca="1" si="8"/>
        <v>3</v>
      </c>
      <c r="N108" s="3" t="str">
        <f t="shared" si="9"/>
        <v>dijakinja</v>
      </c>
    </row>
    <row r="109" spans="3:14" x14ac:dyDescent="0.3">
      <c r="C109" t="s">
        <v>4</v>
      </c>
      <c r="D109" t="s">
        <v>50</v>
      </c>
      <c r="E109" t="s">
        <v>173</v>
      </c>
      <c r="F109" t="s">
        <v>34</v>
      </c>
      <c r="G109" s="1">
        <v>3</v>
      </c>
      <c r="H109" s="1">
        <v>4</v>
      </c>
      <c r="I109" s="1">
        <v>4</v>
      </c>
      <c r="J109" s="1">
        <f t="shared" ca="1" si="5"/>
        <v>5</v>
      </c>
      <c r="K109" s="1" t="str">
        <f t="shared" ca="1" si="6"/>
        <v>izdelal</v>
      </c>
      <c r="L109" s="19">
        <f t="shared" si="7"/>
        <v>3.6666666666666665</v>
      </c>
      <c r="M109" s="20">
        <f t="shared" ca="1" si="8"/>
        <v>4</v>
      </c>
      <c r="N109" s="3" t="str">
        <f t="shared" si="9"/>
        <v>dijakinja</v>
      </c>
    </row>
    <row r="110" spans="3:14" x14ac:dyDescent="0.3">
      <c r="C110" t="s">
        <v>4</v>
      </c>
      <c r="D110" t="s">
        <v>123</v>
      </c>
      <c r="E110" t="s">
        <v>175</v>
      </c>
      <c r="F110" t="s">
        <v>34</v>
      </c>
      <c r="G110" s="1">
        <v>3</v>
      </c>
      <c r="H110" s="1">
        <v>1</v>
      </c>
      <c r="I110" s="1">
        <v>2</v>
      </c>
      <c r="J110" s="1">
        <f t="shared" ca="1" si="5"/>
        <v>3</v>
      </c>
      <c r="K110" s="1" t="str">
        <f t="shared" si="6"/>
        <v>Ni  izdelal</v>
      </c>
      <c r="L110" s="19" t="str">
        <f t="shared" si="7"/>
        <v>Ni opravil</v>
      </c>
      <c r="M110" s="20">
        <f t="shared" ca="1" si="8"/>
        <v>2.25</v>
      </c>
      <c r="N110" s="3" t="str">
        <f t="shared" si="9"/>
        <v>dijakinja</v>
      </c>
    </row>
    <row r="111" spans="3:14" x14ac:dyDescent="0.3">
      <c r="C111" t="s">
        <v>4</v>
      </c>
      <c r="D111" t="s">
        <v>106</v>
      </c>
      <c r="E111" t="s">
        <v>25</v>
      </c>
      <c r="F111" t="s">
        <v>34</v>
      </c>
      <c r="G111" s="1">
        <v>3</v>
      </c>
      <c r="H111" s="1">
        <v>4</v>
      </c>
      <c r="I111" s="1">
        <v>2</v>
      </c>
      <c r="J111" s="1">
        <f t="shared" ca="1" si="5"/>
        <v>5</v>
      </c>
      <c r="K111" s="1" t="str">
        <f t="shared" ca="1" si="6"/>
        <v>izdelal</v>
      </c>
      <c r="L111" s="19">
        <f t="shared" si="7"/>
        <v>3</v>
      </c>
      <c r="M111" s="20">
        <f t="shared" ca="1" si="8"/>
        <v>3.5</v>
      </c>
      <c r="N111" s="3" t="str">
        <f t="shared" si="9"/>
        <v>dijakinja</v>
      </c>
    </row>
    <row r="112" spans="3:14" x14ac:dyDescent="0.3">
      <c r="C112" t="s">
        <v>4</v>
      </c>
      <c r="D112" t="s">
        <v>125</v>
      </c>
      <c r="E112" t="s">
        <v>178</v>
      </c>
      <c r="F112" t="s">
        <v>41</v>
      </c>
      <c r="G112" s="1">
        <v>3</v>
      </c>
      <c r="H112" s="1">
        <v>3</v>
      </c>
      <c r="I112" s="1">
        <v>3</v>
      </c>
      <c r="J112" s="1">
        <f t="shared" ca="1" si="5"/>
        <v>1</v>
      </c>
      <c r="K112" s="1" t="str">
        <f t="shared" ca="1" si="6"/>
        <v>Ni izdelal</v>
      </c>
      <c r="L112" s="19">
        <f t="shared" si="7"/>
        <v>3</v>
      </c>
      <c r="M112" s="20">
        <f t="shared" ca="1" si="8"/>
        <v>2.5</v>
      </c>
      <c r="N112" s="3" t="str">
        <f t="shared" si="9"/>
        <v>dijakinja</v>
      </c>
    </row>
    <row r="113" spans="3:14" x14ac:dyDescent="0.3">
      <c r="C113" t="s">
        <v>4</v>
      </c>
      <c r="D113" t="s">
        <v>95</v>
      </c>
      <c r="E113" t="s">
        <v>138</v>
      </c>
      <c r="F113" t="s">
        <v>66</v>
      </c>
      <c r="G113" s="1">
        <v>4</v>
      </c>
      <c r="H113" s="1">
        <v>4</v>
      </c>
      <c r="I113" s="1">
        <v>2</v>
      </c>
      <c r="J113" s="1">
        <f t="shared" ca="1" si="5"/>
        <v>3</v>
      </c>
      <c r="K113" s="1" t="str">
        <f t="shared" ca="1" si="6"/>
        <v>izdelal</v>
      </c>
      <c r="L113" s="19">
        <f t="shared" si="7"/>
        <v>3.3333333333333335</v>
      </c>
      <c r="M113" s="20">
        <f t="shared" ca="1" si="8"/>
        <v>3.25</v>
      </c>
      <c r="N113" s="3" t="str">
        <f t="shared" si="9"/>
        <v>dijakinja</v>
      </c>
    </row>
    <row r="114" spans="3:14" x14ac:dyDescent="0.3">
      <c r="C114" t="s">
        <v>4</v>
      </c>
      <c r="D114" t="s">
        <v>141</v>
      </c>
      <c r="E114" t="s">
        <v>181</v>
      </c>
      <c r="F114" t="s">
        <v>66</v>
      </c>
      <c r="G114" s="1">
        <v>2</v>
      </c>
      <c r="H114" s="1">
        <v>3</v>
      </c>
      <c r="I114" s="1">
        <v>1</v>
      </c>
      <c r="J114" s="1">
        <f t="shared" ca="1" si="5"/>
        <v>4</v>
      </c>
      <c r="K114" s="1" t="str">
        <f t="shared" si="6"/>
        <v>Ni izdelal</v>
      </c>
      <c r="L114" s="19" t="str">
        <f t="shared" si="7"/>
        <v>Ni opravil</v>
      </c>
      <c r="M114" s="20">
        <f t="shared" ca="1" si="8"/>
        <v>2.5</v>
      </c>
      <c r="N114" s="3" t="str">
        <f t="shared" si="9"/>
        <v>dijakinja</v>
      </c>
    </row>
    <row r="115" spans="3:14" x14ac:dyDescent="0.3">
      <c r="C115" t="s">
        <v>11</v>
      </c>
      <c r="D115" t="s">
        <v>77</v>
      </c>
      <c r="E115" t="s">
        <v>148</v>
      </c>
      <c r="F115" t="s">
        <v>66</v>
      </c>
      <c r="G115" s="1">
        <v>3</v>
      </c>
      <c r="H115" s="1">
        <v>4</v>
      </c>
      <c r="I115" s="1">
        <v>4</v>
      </c>
      <c r="J115" s="1">
        <f t="shared" ca="1" si="5"/>
        <v>2</v>
      </c>
      <c r="K115" s="1" t="str">
        <f t="shared" ca="1" si="6"/>
        <v>izdelal</v>
      </c>
      <c r="L115" s="19">
        <f t="shared" si="7"/>
        <v>3.6666666666666665</v>
      </c>
      <c r="M115" s="20">
        <f t="shared" ca="1" si="8"/>
        <v>3.25</v>
      </c>
      <c r="N115" s="3" t="str">
        <f t="shared" si="9"/>
        <v>dijak</v>
      </c>
    </row>
    <row r="116" spans="3:14" x14ac:dyDescent="0.3">
      <c r="C116" t="s">
        <v>4</v>
      </c>
      <c r="D116" t="s">
        <v>174</v>
      </c>
      <c r="E116" t="s">
        <v>183</v>
      </c>
      <c r="F116" t="s">
        <v>66</v>
      </c>
      <c r="G116" s="1">
        <v>4</v>
      </c>
      <c r="H116" s="1">
        <v>2</v>
      </c>
      <c r="I116" s="1">
        <v>4</v>
      </c>
      <c r="J116" s="1">
        <f t="shared" ca="1" si="5"/>
        <v>3</v>
      </c>
      <c r="K116" s="1" t="str">
        <f t="shared" ca="1" si="6"/>
        <v>izdelal</v>
      </c>
      <c r="L116" s="19">
        <f t="shared" si="7"/>
        <v>3.3333333333333335</v>
      </c>
      <c r="M116" s="20">
        <f t="shared" ca="1" si="8"/>
        <v>3.25</v>
      </c>
      <c r="N116" s="3" t="str">
        <f t="shared" si="9"/>
        <v>dijakinja</v>
      </c>
    </row>
    <row r="117" spans="3:14" x14ac:dyDescent="0.3">
      <c r="C117" t="s">
        <v>4</v>
      </c>
      <c r="D117" t="s">
        <v>73</v>
      </c>
      <c r="E117" t="s">
        <v>185</v>
      </c>
      <c r="F117" t="s">
        <v>66</v>
      </c>
      <c r="G117" s="1">
        <v>3</v>
      </c>
      <c r="H117" s="1">
        <v>3</v>
      </c>
      <c r="I117" s="1">
        <v>4</v>
      </c>
      <c r="J117" s="1">
        <f t="shared" ca="1" si="5"/>
        <v>5</v>
      </c>
      <c r="K117" s="1" t="str">
        <f t="shared" ca="1" si="6"/>
        <v>izdelal</v>
      </c>
      <c r="L117" s="19">
        <f t="shared" si="7"/>
        <v>3.3333333333333335</v>
      </c>
      <c r="M117" s="20">
        <f t="shared" ca="1" si="8"/>
        <v>3.75</v>
      </c>
      <c r="N117" s="3" t="str">
        <f t="shared" si="9"/>
        <v>dijakinja</v>
      </c>
    </row>
  </sheetData>
  <sortState ref="B35:B134">
    <sortCondition ref="B35"/>
  </sortState>
  <conditionalFormatting sqref="G18:G117">
    <cfRule type="cellIs" dxfId="0" priority="1" operator="lessThan">
      <formula>2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dijaki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Kragelj</dc:creator>
  <cp:lastModifiedBy>N2-04</cp:lastModifiedBy>
  <dcterms:created xsi:type="dcterms:W3CDTF">2018-11-16T12:35:00Z</dcterms:created>
  <dcterms:modified xsi:type="dcterms:W3CDTF">2022-03-10T09:40:02Z</dcterms:modified>
</cp:coreProperties>
</file>