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3"/>
  </sheets>
  <definedNames/>
  <calcPr/>
</workbook>
</file>

<file path=xl/sharedStrings.xml><?xml version="1.0" encoding="utf-8"?>
<sst xmlns="http://schemas.openxmlformats.org/spreadsheetml/2006/main" count="62" uniqueCount="49">
  <si>
    <t>Opis elementa izdelka</t>
  </si>
  <si>
    <t>Številka artikla</t>
  </si>
  <si>
    <t>Enota</t>
  </si>
  <si>
    <t>Število enot</t>
  </si>
  <si>
    <t>Cena/enoto</t>
  </si>
  <si>
    <t>Cena brez DDV</t>
  </si>
  <si>
    <t>Vrednost DDV</t>
  </si>
  <si>
    <t>Cena z DDV</t>
  </si>
  <si>
    <t>DDV</t>
  </si>
  <si>
    <t>Osnova zidnega kanala</t>
  </si>
  <si>
    <t>AT 110/72</t>
  </si>
  <si>
    <t>meter</t>
  </si>
  <si>
    <t>končni element zidnega kanala</t>
  </si>
  <si>
    <t>1105721</t>
  </si>
  <si>
    <t>kos</t>
  </si>
  <si>
    <t>pokrov zidnega kanala</t>
  </si>
  <si>
    <t>30001</t>
  </si>
  <si>
    <t>NOSILEC KLIK ENOJNI UTP</t>
  </si>
  <si>
    <t>0000620</t>
  </si>
  <si>
    <t xml:space="preserve">AT RAČ.VT.UTP C5+ 1X </t>
  </si>
  <si>
    <t>221121</t>
  </si>
  <si>
    <t>DOZA 72 UTP</t>
  </si>
  <si>
    <t>0000720</t>
  </si>
  <si>
    <t>POKROV VTIČNICE AT PVC - SAMOSTOJNI</t>
  </si>
  <si>
    <t>30101</t>
  </si>
  <si>
    <t>doza AT</t>
  </si>
  <si>
    <t>,,</t>
  </si>
  <si>
    <t>KLIK doza</t>
  </si>
  <si>
    <t>0002620</t>
  </si>
  <si>
    <t>Električna vtičnica - dvojna</t>
  </si>
  <si>
    <t>22201</t>
  </si>
  <si>
    <t>Pokrov električne vtičnice</t>
  </si>
  <si>
    <t>30201</t>
  </si>
  <si>
    <t>NOSILEC KLIK VTIČNICE  - FI60</t>
  </si>
  <si>
    <t>0000621</t>
  </si>
  <si>
    <t xml:space="preserve">AT DVOJNA VTIČ.KODIRNA </t>
  </si>
  <si>
    <t>UTP Kabel cat 5e</t>
  </si>
  <si>
    <t>PANELNA PLOŠČA DIGITUS 8 vratni</t>
  </si>
  <si>
    <t>Alu KANAL AT123-72</t>
  </si>
  <si>
    <t>Alu ZUN.KOLENO AT 123-72</t>
  </si>
  <si>
    <t>Alu NOT.KOLENO AT 123-72</t>
  </si>
  <si>
    <t>PLEKSI STEKLO debeline 8 mm</t>
  </si>
  <si>
    <t>EUR/m2</t>
  </si>
  <si>
    <t>Alu RAV.KOLENO AT 123-72</t>
  </si>
  <si>
    <t>Alu T-KOLENO AT 123-72</t>
  </si>
  <si>
    <t>Alu SPOJNI ELE.AT 123-72</t>
  </si>
  <si>
    <t>Alu KONČNI ELE.AT 123-72</t>
  </si>
  <si>
    <t>Skupna cena brez DDV:</t>
  </si>
  <si>
    <t>Skupna cena z DDV: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</si>
</sst>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[$€]"/>
    <numFmt numFmtId="165" formatCode="0.0%"/>
  </numFmts>
  <fonts count="6">
    <font>
      <sz val="10.0"/>
      <color rgb="FF000000"/>
      <name val="Arial"/>
    </font>
    <font>
      <b/>
      <sz val="12.0"/>
    </font>
    <font>
      <b/>
      <color rgb="FFFF0000"/>
    </font>
    <font/>
    <font>
      <color rgb="FF000000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D9EAD3"/>
        <bgColor rgb="FFD9EAD3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ont="1">
      <alignment readingOrder="0"/>
    </xf>
    <xf borderId="0" fillId="2" fontId="3" numFmtId="49" xfId="0" applyAlignment="1" applyFont="1" applyNumberFormat="1">
      <alignment readingOrder="0"/>
    </xf>
    <xf borderId="0" fillId="2" fontId="3" numFmtId="0" xfId="0" applyFont="1"/>
    <xf borderId="0" fillId="2" fontId="3" numFmtId="164" xfId="0" applyAlignment="1" applyFont="1" applyNumberFormat="1">
      <alignment readingOrder="0"/>
    </xf>
    <xf borderId="0" fillId="3" fontId="3" numFmtId="164" xfId="0" applyFont="1" applyNumberFormat="1"/>
    <xf borderId="0" fillId="0" fontId="2" numFmtId="165" xfId="0" applyAlignment="1" applyFont="1" applyNumberFormat="1">
      <alignment readingOrder="0"/>
    </xf>
    <xf borderId="0" fillId="2" fontId="4" numFmtId="49" xfId="0" applyAlignment="1" applyFont="1" applyNumberFormat="1">
      <alignment readingOrder="0"/>
    </xf>
    <xf borderId="1" fillId="2" fontId="5" numFmtId="164" xfId="0" applyAlignment="1" applyBorder="1" applyFont="1" applyNumberFormat="1">
      <alignment horizontal="right" readingOrder="0" shrinkToFit="0" vertical="bottom" wrapText="0"/>
    </xf>
    <xf borderId="0" fillId="2" fontId="3" numFmtId="49" xfId="0" applyFont="1" applyNumberFormat="1"/>
    <xf borderId="0" fillId="2" fontId="3" numFmtId="164" xfId="0" applyFont="1" applyNumberFormat="1"/>
    <xf borderId="2" fillId="2" fontId="3" numFmtId="0" xfId="0" applyAlignment="1" applyBorder="1" applyFont="1">
      <alignment readingOrder="0"/>
    </xf>
    <xf borderId="2" fillId="2" fontId="3" numFmtId="49" xfId="0" applyAlignment="1" applyBorder="1" applyFont="1" applyNumberFormat="1">
      <alignment readingOrder="0"/>
    </xf>
    <xf borderId="2" fillId="2" fontId="3" numFmtId="164" xfId="0" applyAlignment="1" applyBorder="1" applyFont="1" applyNumberFormat="1">
      <alignment readingOrder="0"/>
    </xf>
    <xf borderId="2" fillId="3" fontId="3" numFmtId="164" xfId="0" applyBorder="1" applyFont="1" applyNumberFormat="1"/>
    <xf borderId="0" fillId="2" fontId="3" numFmtId="0" xfId="0" applyAlignment="1" applyFont="1">
      <alignment horizontal="left" readingOrder="0"/>
    </xf>
    <xf borderId="0" fillId="3" fontId="3" numFmtId="164" xfId="0" applyAlignment="1" applyFont="1" applyNumberFormat="1">
      <alignment readingOrder="0"/>
    </xf>
    <xf borderId="1" fillId="0" fontId="5" numFmtId="0" xfId="0" applyAlignment="1" applyBorder="1" applyFont="1">
      <alignment readingOrder="0" shrinkToFit="0" vertical="bottom" wrapText="0"/>
    </xf>
    <xf borderId="0" fillId="3" fontId="1" numFmtId="0" xfId="0" applyAlignment="1" applyFont="1">
      <alignment horizontal="right" readingOrder="0"/>
    </xf>
    <xf borderId="0" fillId="3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3.0"/>
    <col customWidth="1" min="2" max="2" width="26.43"/>
    <col customWidth="1" min="3" max="3" width="8.86"/>
    <col customWidth="1" min="4" max="4" width="16.71"/>
    <col customWidth="1" min="5" max="5" width="15.0"/>
    <col customWidth="1" min="6" max="6" width="26.43"/>
    <col customWidth="1" min="7" max="7" width="17.29"/>
    <col customWidth="1" min="8" max="8" width="13.86"/>
    <col customWidth="1" min="11" max="11" width="25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J1" s="3" t="s">
        <v>8</v>
      </c>
    </row>
    <row r="2">
      <c r="A2" s="4" t="s">
        <v>9</v>
      </c>
      <c r="B2" s="5" t="s">
        <v>10</v>
      </c>
      <c r="C2" s="4" t="s">
        <v>11</v>
      </c>
      <c r="D2" s="6">
        <f>355/1000</f>
        <v>0.355</v>
      </c>
      <c r="E2" s="7">
        <v>9.8</v>
      </c>
      <c r="F2" s="8">
        <f t="shared" ref="F2:F4" si="1">E2*D2</f>
        <v>3.479</v>
      </c>
      <c r="G2" s="8">
        <f t="shared" ref="G2:G24" si="2">F2+(F2*0.2)</f>
        <v>4.1748</v>
      </c>
      <c r="H2" s="8"/>
      <c r="J2" s="9">
        <v>0.22</v>
      </c>
    </row>
    <row r="3">
      <c r="A3" s="4" t="s">
        <v>12</v>
      </c>
      <c r="B3" s="10" t="s">
        <v>13</v>
      </c>
      <c r="C3" s="4" t="s">
        <v>14</v>
      </c>
      <c r="D3" s="4">
        <v>2.0</v>
      </c>
      <c r="E3" s="11">
        <v>1.07</v>
      </c>
      <c r="F3" s="8">
        <f t="shared" si="1"/>
        <v>2.14</v>
      </c>
      <c r="G3" s="8">
        <f t="shared" si="2"/>
        <v>2.568</v>
      </c>
      <c r="H3" s="8"/>
    </row>
    <row r="4">
      <c r="A4" s="4" t="s">
        <v>15</v>
      </c>
      <c r="B4" s="5" t="s">
        <v>16</v>
      </c>
      <c r="C4" s="4" t="s">
        <v>11</v>
      </c>
      <c r="D4" s="4">
        <v>0.13</v>
      </c>
      <c r="E4" s="7">
        <v>3.48</v>
      </c>
      <c r="F4" s="8">
        <f t="shared" si="1"/>
        <v>0.4524</v>
      </c>
      <c r="G4" s="8">
        <f t="shared" si="2"/>
        <v>0.54288</v>
      </c>
      <c r="H4" s="8"/>
    </row>
    <row r="5">
      <c r="A5" s="6"/>
      <c r="B5" s="12"/>
      <c r="C5" s="6"/>
      <c r="D5" s="6"/>
      <c r="E5" s="13"/>
      <c r="F5" s="8">
        <f>E5*D12</f>
        <v>0</v>
      </c>
      <c r="G5" s="8">
        <f t="shared" si="2"/>
        <v>0</v>
      </c>
      <c r="H5" s="8"/>
    </row>
    <row r="6">
      <c r="A6" s="4" t="s">
        <v>17</v>
      </c>
      <c r="B6" s="5" t="s">
        <v>18</v>
      </c>
      <c r="C6" s="4" t="s">
        <v>14</v>
      </c>
      <c r="D6" s="4">
        <v>1.0</v>
      </c>
      <c r="E6" s="7">
        <v>1.27</v>
      </c>
      <c r="F6" s="8">
        <f t="shared" ref="F6:F7" si="3">E6*D7</f>
        <v>2.54</v>
      </c>
      <c r="G6" s="8">
        <f t="shared" si="2"/>
        <v>3.048</v>
      </c>
      <c r="H6" s="8"/>
    </row>
    <row r="7">
      <c r="A7" s="4" t="s">
        <v>19</v>
      </c>
      <c r="B7" s="5" t="s">
        <v>20</v>
      </c>
      <c r="C7" s="4" t="s">
        <v>14</v>
      </c>
      <c r="D7" s="4">
        <v>2.0</v>
      </c>
      <c r="E7" s="7">
        <v>4.94</v>
      </c>
      <c r="F7" s="8">
        <f t="shared" si="3"/>
        <v>4.94</v>
      </c>
      <c r="G7" s="8">
        <f t="shared" si="2"/>
        <v>5.928</v>
      </c>
      <c r="H7" s="8"/>
    </row>
    <row r="8">
      <c r="A8" s="4" t="s">
        <v>21</v>
      </c>
      <c r="B8" s="5" t="s">
        <v>22</v>
      </c>
      <c r="C8" s="4" t="s">
        <v>14</v>
      </c>
      <c r="D8" s="4">
        <v>1.0</v>
      </c>
      <c r="E8" s="7">
        <v>1.36</v>
      </c>
      <c r="F8" s="8">
        <f t="shared" ref="F8:F15" si="4">E8*D8</f>
        <v>1.36</v>
      </c>
      <c r="G8" s="8">
        <f t="shared" si="2"/>
        <v>1.632</v>
      </c>
      <c r="H8" s="8"/>
    </row>
    <row r="9">
      <c r="A9" s="14" t="s">
        <v>23</v>
      </c>
      <c r="B9" s="15" t="s">
        <v>24</v>
      </c>
      <c r="C9" s="14" t="s">
        <v>14</v>
      </c>
      <c r="D9" s="14">
        <v>1.0</v>
      </c>
      <c r="E9" s="16">
        <v>0.96</v>
      </c>
      <c r="F9" s="17">
        <f t="shared" si="4"/>
        <v>0.96</v>
      </c>
      <c r="G9" s="8">
        <f t="shared" si="2"/>
        <v>1.152</v>
      </c>
      <c r="H9" s="17"/>
    </row>
    <row r="10">
      <c r="A10" s="4" t="s">
        <v>25</v>
      </c>
      <c r="B10" s="5" t="s">
        <v>26</v>
      </c>
      <c r="C10" s="4" t="s">
        <v>14</v>
      </c>
      <c r="D10" s="4">
        <v>1.0</v>
      </c>
      <c r="E10" s="7">
        <v>1.81</v>
      </c>
      <c r="F10" s="8">
        <f t="shared" si="4"/>
        <v>1.81</v>
      </c>
      <c r="G10" s="8">
        <f t="shared" si="2"/>
        <v>2.172</v>
      </c>
      <c r="H10" s="8"/>
    </row>
    <row r="11">
      <c r="A11" s="4" t="s">
        <v>27</v>
      </c>
      <c r="B11" s="5" t="s">
        <v>28</v>
      </c>
      <c r="C11" s="4" t="s">
        <v>14</v>
      </c>
      <c r="D11" s="4">
        <v>1.0</v>
      </c>
      <c r="E11" s="7">
        <v>1.69</v>
      </c>
      <c r="F11" s="8">
        <f t="shared" si="4"/>
        <v>1.69</v>
      </c>
      <c r="G11" s="8">
        <f t="shared" si="2"/>
        <v>2.028</v>
      </c>
      <c r="H11" s="8"/>
    </row>
    <row r="12">
      <c r="A12" s="4" t="s">
        <v>29</v>
      </c>
      <c r="B12" s="5" t="s">
        <v>30</v>
      </c>
      <c r="C12" s="4" t="s">
        <v>14</v>
      </c>
      <c r="D12" s="4">
        <v>1.0</v>
      </c>
      <c r="E12" s="11">
        <v>6.02</v>
      </c>
      <c r="F12" s="8">
        <f t="shared" si="4"/>
        <v>6.02</v>
      </c>
      <c r="G12" s="8">
        <f t="shared" si="2"/>
        <v>7.224</v>
      </c>
      <c r="H12" s="8"/>
    </row>
    <row r="13">
      <c r="A13" s="4" t="s">
        <v>31</v>
      </c>
      <c r="B13" s="5" t="s">
        <v>32</v>
      </c>
      <c r="C13" s="4" t="s">
        <v>14</v>
      </c>
      <c r="D13" s="4">
        <v>1.0</v>
      </c>
      <c r="E13" s="7">
        <v>1.28</v>
      </c>
      <c r="F13" s="8">
        <f t="shared" si="4"/>
        <v>1.28</v>
      </c>
      <c r="G13" s="8">
        <f t="shared" si="2"/>
        <v>1.536</v>
      </c>
      <c r="H13" s="8"/>
    </row>
    <row r="14">
      <c r="A14" s="4" t="s">
        <v>33</v>
      </c>
      <c r="B14" s="5" t="s">
        <v>34</v>
      </c>
      <c r="C14" s="4" t="s">
        <v>14</v>
      </c>
      <c r="D14" s="4">
        <v>1.0</v>
      </c>
      <c r="E14" s="7">
        <v>5.07</v>
      </c>
      <c r="F14" s="8">
        <f t="shared" si="4"/>
        <v>5.07</v>
      </c>
      <c r="G14" s="8">
        <f t="shared" si="2"/>
        <v>6.084</v>
      </c>
      <c r="H14" s="8"/>
    </row>
    <row r="15">
      <c r="A15" s="4" t="s">
        <v>35</v>
      </c>
      <c r="B15" s="18">
        <v>22221.0</v>
      </c>
      <c r="C15" s="4" t="s">
        <v>14</v>
      </c>
      <c r="D15" s="4">
        <v>1.0</v>
      </c>
      <c r="E15" s="7">
        <v>7.08</v>
      </c>
      <c r="F15" s="8">
        <f t="shared" si="4"/>
        <v>7.08</v>
      </c>
      <c r="G15" s="8">
        <f t="shared" si="2"/>
        <v>8.496</v>
      </c>
      <c r="H15" s="8"/>
    </row>
    <row r="16">
      <c r="A16" s="4" t="s">
        <v>36</v>
      </c>
      <c r="B16" s="5"/>
      <c r="C16" s="4" t="s">
        <v>11</v>
      </c>
      <c r="D16" s="4">
        <v>0.6</v>
      </c>
      <c r="E16" s="7">
        <v>0.48</v>
      </c>
      <c r="F16" s="19">
        <f>D16*E16</f>
        <v>0.288</v>
      </c>
      <c r="G16" s="8">
        <f t="shared" si="2"/>
        <v>0.3456</v>
      </c>
      <c r="H16" s="8"/>
    </row>
    <row r="17">
      <c r="A17" s="6"/>
      <c r="B17" s="12"/>
      <c r="C17" s="6"/>
      <c r="D17" s="6"/>
      <c r="E17" s="13"/>
      <c r="F17" s="8">
        <f t="shared" ref="F17:F23" si="5">E17*D17</f>
        <v>0</v>
      </c>
      <c r="G17" s="8">
        <f t="shared" si="2"/>
        <v>0</v>
      </c>
      <c r="H17" s="8"/>
    </row>
    <row r="18">
      <c r="A18" s="4" t="s">
        <v>37</v>
      </c>
      <c r="B18" s="12"/>
      <c r="C18" s="4" t="s">
        <v>14</v>
      </c>
      <c r="D18" s="4">
        <v>1.0</v>
      </c>
      <c r="E18" s="7">
        <v>15.0</v>
      </c>
      <c r="F18" s="8">
        <f t="shared" si="5"/>
        <v>15</v>
      </c>
      <c r="G18" s="8">
        <f t="shared" si="2"/>
        <v>18</v>
      </c>
      <c r="H18" s="8"/>
      <c r="K18" s="20" t="s">
        <v>38</v>
      </c>
    </row>
    <row r="19">
      <c r="A19" s="6"/>
      <c r="B19" s="12"/>
      <c r="C19" s="6"/>
      <c r="D19" s="6"/>
      <c r="E19" s="13"/>
      <c r="F19" s="8">
        <f t="shared" si="5"/>
        <v>0</v>
      </c>
      <c r="G19" s="8">
        <f t="shared" si="2"/>
        <v>0</v>
      </c>
      <c r="H19" s="8"/>
      <c r="K19" s="20" t="s">
        <v>39</v>
      </c>
    </row>
    <row r="20">
      <c r="A20" s="6"/>
      <c r="B20" s="12"/>
      <c r="C20" s="6"/>
      <c r="D20" s="6"/>
      <c r="E20" s="13"/>
      <c r="F20" s="8">
        <f t="shared" si="5"/>
        <v>0</v>
      </c>
      <c r="G20" s="8">
        <f t="shared" si="2"/>
        <v>0</v>
      </c>
      <c r="H20" s="8"/>
      <c r="K20" s="20" t="s">
        <v>40</v>
      </c>
    </row>
    <row r="21">
      <c r="A21" s="4" t="s">
        <v>41</v>
      </c>
      <c r="B21" s="12"/>
      <c r="C21" s="4" t="s">
        <v>42</v>
      </c>
      <c r="D21" s="4">
        <v>1.0</v>
      </c>
      <c r="E21" s="7">
        <v>140.0</v>
      </c>
      <c r="F21" s="8">
        <f t="shared" si="5"/>
        <v>140</v>
      </c>
      <c r="G21" s="8">
        <f t="shared" si="2"/>
        <v>168</v>
      </c>
      <c r="H21" s="8"/>
      <c r="K21" s="20" t="s">
        <v>43</v>
      </c>
    </row>
    <row r="22">
      <c r="A22" s="6"/>
      <c r="B22" s="12"/>
      <c r="C22" s="6"/>
      <c r="D22" s="6"/>
      <c r="E22" s="13"/>
      <c r="F22" s="8">
        <f t="shared" si="5"/>
        <v>0</v>
      </c>
      <c r="G22" s="8">
        <f t="shared" si="2"/>
        <v>0</v>
      </c>
      <c r="H22" s="8"/>
      <c r="K22" s="20" t="s">
        <v>44</v>
      </c>
    </row>
    <row r="23">
      <c r="A23" s="6"/>
      <c r="B23" s="12"/>
      <c r="C23" s="6"/>
      <c r="D23" s="6"/>
      <c r="E23" s="13"/>
      <c r="F23" s="8">
        <f t="shared" si="5"/>
        <v>0</v>
      </c>
      <c r="G23" s="8">
        <f t="shared" si="2"/>
        <v>0</v>
      </c>
      <c r="H23" s="8"/>
      <c r="K23" s="20" t="s">
        <v>45</v>
      </c>
    </row>
    <row r="24">
      <c r="A24" s="6"/>
      <c r="B24" s="12"/>
      <c r="C24" s="6"/>
      <c r="D24" s="6"/>
      <c r="E24" s="7"/>
      <c r="F24" s="8">
        <f>sum(F2:F22)</f>
        <v>194.1094</v>
      </c>
      <c r="G24" s="8">
        <f t="shared" si="2"/>
        <v>232.93128</v>
      </c>
      <c r="H24" s="8"/>
      <c r="K24" s="20" t="s">
        <v>46</v>
      </c>
    </row>
    <row r="25">
      <c r="A25" s="6"/>
      <c r="B25" s="12"/>
      <c r="C25" s="6"/>
      <c r="D25" s="6"/>
      <c r="E25" s="13"/>
      <c r="F25" s="8"/>
      <c r="G25" s="8"/>
      <c r="H25" s="8"/>
    </row>
    <row r="26">
      <c r="A26" s="6"/>
      <c r="B26" s="12"/>
      <c r="C26" s="6"/>
      <c r="D26" s="6"/>
      <c r="E26" s="13"/>
      <c r="F26" s="8"/>
      <c r="G26" s="8"/>
      <c r="H26" s="8"/>
    </row>
    <row r="27">
      <c r="A27" s="6"/>
      <c r="B27" s="12"/>
      <c r="C27" s="6"/>
      <c r="D27" s="6"/>
      <c r="E27" s="6"/>
      <c r="F27" s="21" t="s">
        <v>47</v>
      </c>
      <c r="G27" s="8">
        <f>sum(F2:F22)</f>
        <v>194.1094</v>
      </c>
      <c r="H27" s="22"/>
    </row>
    <row r="28">
      <c r="A28" s="6"/>
      <c r="B28" s="12"/>
      <c r="C28" s="6"/>
      <c r="D28" s="6"/>
      <c r="E28" s="6"/>
      <c r="F28" s="21" t="s">
        <v>48</v>
      </c>
      <c r="G28" s="8">
        <f>G24</f>
        <v>232.93128</v>
      </c>
      <c r="H28" s="22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